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180" tabRatio="601" firstSheet="1" activeTab="5"/>
  </bookViews>
  <sheets>
    <sheet name="P0-BILANCI 10 (Hyrje)" sheetId="1" r:id="rId1"/>
    <sheet name="P1- Aktivi detajuar 10" sheetId="2" r:id="rId2"/>
    <sheet name="Analizat" sheetId="3" r:id="rId3"/>
    <sheet name="P2- Pasivi i detajauar 08  " sheetId="4" r:id="rId4"/>
    <sheet name="P5- Ndrysh.kap. kons" sheetId="5" r:id="rId5"/>
    <sheet name="P6-Shen Shpejguese" sheetId="6" r:id="rId6"/>
    <sheet name="P3-Fitim-08 Sipas Natyres" sheetId="7" r:id="rId7"/>
    <sheet name="LEVIZJA  e AQT" sheetId="8" r:id="rId8"/>
    <sheet name="Amortizimi 2011" sheetId="9" r:id="rId9"/>
    <sheet name="Shpenzimet e panjohura" sheetId="10" r:id="rId10"/>
  </sheets>
  <definedNames>
    <definedName name="_xlnm.Print_Area" localSheetId="2">'Analizat'!$A$1:$D$81</definedName>
    <definedName name="_xlnm.Print_Area" localSheetId="1">'P1- Aktivi detajuar 10'!$A$1:$F$49</definedName>
    <definedName name="_xlnm.Print_Area" localSheetId="3">'P2- Pasivi i detajauar 08  '!$A$1:$F$44</definedName>
    <definedName name="_xlnm.Print_Area" localSheetId="6">'P3-Fitim-08 Sipas Natyres'!#REF!</definedName>
  </definedNames>
  <calcPr fullCalcOnLoad="1"/>
</workbook>
</file>

<file path=xl/sharedStrings.xml><?xml version="1.0" encoding="utf-8"?>
<sst xmlns="http://schemas.openxmlformats.org/spreadsheetml/2006/main" count="384" uniqueCount="328">
  <si>
    <t>B I L A N C I</t>
  </si>
  <si>
    <t>II</t>
  </si>
  <si>
    <t>III</t>
  </si>
  <si>
    <t xml:space="preserve"> </t>
  </si>
  <si>
    <t>I</t>
  </si>
  <si>
    <t>Rezerva ligjore</t>
  </si>
  <si>
    <t>Rezerva statutore</t>
  </si>
  <si>
    <t>Rezerva te tjera</t>
  </si>
  <si>
    <t>AKTIVET</t>
  </si>
  <si>
    <t>Shenime</t>
  </si>
  <si>
    <t>AKTIVET AFATSHKURTERA</t>
  </si>
  <si>
    <t>Aktive monetare</t>
  </si>
  <si>
    <t>Derivative dhe aktive te mbajtura per tregtim</t>
  </si>
  <si>
    <t>Totali 2</t>
  </si>
  <si>
    <t>Aktive te tjera financiare afatshkurtera</t>
  </si>
  <si>
    <t>Totali 3</t>
  </si>
  <si>
    <t>Inventari</t>
  </si>
  <si>
    <t>Totali 4</t>
  </si>
  <si>
    <t>Aktive biologjike afatshkurtera</t>
  </si>
  <si>
    <t xml:space="preserve">Aktive afatshkurtera te mbajtura per shitje </t>
  </si>
  <si>
    <t xml:space="preserve">Paragimet dhe shpenzimet e shtyra </t>
  </si>
  <si>
    <t>AKTIVET AFATGJATA</t>
  </si>
  <si>
    <t>Totali 1</t>
  </si>
  <si>
    <t xml:space="preserve">Investimet financiare afatgjata </t>
  </si>
  <si>
    <t>Aktive biologjike afatgjata</t>
  </si>
  <si>
    <t>Aktive afatgjata jomateriale</t>
  </si>
  <si>
    <t>Totali 4)</t>
  </si>
  <si>
    <t>Aktive te tjera afatgjata</t>
  </si>
  <si>
    <t>Kapitali aksionar i papaguar</t>
  </si>
  <si>
    <t>Totali i aktiveve Afatgjata (II)</t>
  </si>
  <si>
    <t>TOTALI I AKTIVEVE (I+II)</t>
  </si>
  <si>
    <t>DETYRIMET DHE KAPITALI</t>
  </si>
  <si>
    <t>DETYRIMET  AFATSHKURTERA</t>
  </si>
  <si>
    <t>Derivativet</t>
  </si>
  <si>
    <t>Huamarrjet</t>
  </si>
  <si>
    <t>Huate dhe parapagimet</t>
  </si>
  <si>
    <t xml:space="preserve">Grantet dhe te ardhurat e shtyra </t>
  </si>
  <si>
    <t>Provizionet afatshkurtera</t>
  </si>
  <si>
    <t>DETYRIMET AFATGJATA</t>
  </si>
  <si>
    <t>Huate afatgjata</t>
  </si>
  <si>
    <t>Huamarrje te tjera afatgjata</t>
  </si>
  <si>
    <t>Provizionet afatgjata</t>
  </si>
  <si>
    <t>KAPITALI</t>
  </si>
  <si>
    <t>Aksionet e pakices                                                  (perdoret vetem ne pasqyrat financiare te konsoliduara)</t>
  </si>
  <si>
    <t>Kapitali qe u perket aksionareve te shoqerise meme                                                  (perdoret vetem ne pasqyrat financiare te konsoliduara)</t>
  </si>
  <si>
    <t>Kapitali aksionar</t>
  </si>
  <si>
    <t>Primi i aksionit</t>
  </si>
  <si>
    <t>Njesite ose aksionet e thesarit (negative)</t>
  </si>
  <si>
    <t>Fitimet te pashperndara</t>
  </si>
  <si>
    <t>Fitimi (humbja) e vitit financiar</t>
  </si>
  <si>
    <t xml:space="preserve"> - Derivativet</t>
  </si>
  <si>
    <t>(i)</t>
  </si>
  <si>
    <t>(ii)</t>
  </si>
  <si>
    <t xml:space="preserve"> - Aktivet e mbajtura per tregtim</t>
  </si>
  <si>
    <t>(iii)</t>
  </si>
  <si>
    <t>(iv)</t>
  </si>
  <si>
    <t>Instrumente te tjera borxhi</t>
  </si>
  <si>
    <t>Investime te tjera financiare</t>
  </si>
  <si>
    <t>Llogari/ Kerkesa te tjera te arketueshme</t>
  </si>
  <si>
    <t>Llogari/ Kerkesa te arketueshme</t>
  </si>
  <si>
    <t>Lendet e para</t>
  </si>
  <si>
    <t>Prodhim ne proces</t>
  </si>
  <si>
    <t>Produkte te gatshme</t>
  </si>
  <si>
    <t>Mallra per rishitje</t>
  </si>
  <si>
    <t>(v)</t>
  </si>
  <si>
    <t>Parapagesat per furnizime</t>
  </si>
  <si>
    <t>Pjesmarrje te tjera ne njesi te kontrolluara(vetem ne PF)</t>
  </si>
  <si>
    <t>Aksione dhe investime te tjera ne pjesmarrje</t>
  </si>
  <si>
    <t>Aksione dhe letra te tjera me vlere</t>
  </si>
  <si>
    <t>Llogari / Kerkesa te arketueshme afatgjata</t>
  </si>
  <si>
    <t>Aktive  afatgjata  materiale</t>
  </si>
  <si>
    <t>Toka</t>
  </si>
  <si>
    <t>Ndertesa</t>
  </si>
  <si>
    <t>Makineri dhe pajisje</t>
  </si>
  <si>
    <t>Aktive te tjera afatgjata materiale (me vl.kontabile)</t>
  </si>
  <si>
    <t>Shpenzimet e zhvillimit</t>
  </si>
  <si>
    <t>Aktive te tjera afatgjata jomateriale</t>
  </si>
  <si>
    <t>Emri i mire</t>
  </si>
  <si>
    <t>Huate dhe obligacionet afatshkurtra</t>
  </si>
  <si>
    <t>Kthimet/ripagesat e huave afatgjata</t>
  </si>
  <si>
    <t>Bono te konvertueshme</t>
  </si>
  <si>
    <t>Te pagueshme ndaj furnitorve</t>
  </si>
  <si>
    <t>Te pagueshme ndaj punonjesve</t>
  </si>
  <si>
    <t>Detyrime tatimore</t>
  </si>
  <si>
    <t>Hua te tjera</t>
  </si>
  <si>
    <t>Parapagimet e arketuara</t>
  </si>
  <si>
    <t>Hua,bono dhe detyrime nga qeraja financiare</t>
  </si>
  <si>
    <t>Bonot e konvertueshme</t>
  </si>
  <si>
    <t>(Bazuar ne klasifikimin e Shpenzimeve sipas Natyres)</t>
  </si>
  <si>
    <t>Viti Ushtrimor</t>
  </si>
  <si>
    <t>Viti Paraardhes</t>
  </si>
  <si>
    <t>Pershkrimi i elementeve</t>
  </si>
  <si>
    <t>Referencat Nr llog.</t>
  </si>
  <si>
    <t>Shitjet neto</t>
  </si>
  <si>
    <t>701-705</t>
  </si>
  <si>
    <t>Te ardhura  te tjera nga veprimtarite e shfrytezimit</t>
  </si>
  <si>
    <t xml:space="preserve">Ndryshimet ne inventarin e produkteve te gatshme dhe prodhimit ne proces </t>
  </si>
  <si>
    <t>Materialale te konsumuara</t>
  </si>
  <si>
    <t>Kosto e punes</t>
  </si>
  <si>
    <t>Amortizimet dhe zhvlersimet</t>
  </si>
  <si>
    <t>68x</t>
  </si>
  <si>
    <t>Shpenzime te tjera</t>
  </si>
  <si>
    <t xml:space="preserve">  - Pagat e personelit</t>
  </si>
  <si>
    <t xml:space="preserve">  - Shpenzimet per sigurimet shoqerore dhe shendetsore</t>
  </si>
  <si>
    <t>Fitimet (humbjet) nga kursi i kembimit</t>
  </si>
  <si>
    <t>Te ardhura  dhe shpenzime te tjera  financiare</t>
  </si>
  <si>
    <t>Shpenzimet e tatimit mbi fitimin</t>
  </si>
  <si>
    <t>Fitimi (humbja)neto e vitit  financiar (14-15)</t>
  </si>
  <si>
    <t>Elementet e pasqyrave te konsoliduara</t>
  </si>
  <si>
    <t>763, 764,  765, 664, 665</t>
  </si>
  <si>
    <t>762, 662</t>
  </si>
  <si>
    <t>761, 661</t>
  </si>
  <si>
    <t>601- 608x</t>
  </si>
  <si>
    <t>641- 648</t>
  </si>
  <si>
    <t>61- 63</t>
  </si>
  <si>
    <t xml:space="preserve"> 702 -708x</t>
  </si>
  <si>
    <t>PASQYRA E TE ARDHURAVE DHE SHPENZIMEVE</t>
  </si>
  <si>
    <t>Nr.</t>
  </si>
  <si>
    <t>Te ardhurat  dhe shpenzimet financiare nga njesite e kontrolluara</t>
  </si>
  <si>
    <t>Te ardhurat  dhe shpenzimet financiare nga pjesmarrjet</t>
  </si>
  <si>
    <t>Te ardhurat  dhe shpenzimet financiare</t>
  </si>
  <si>
    <t>Te ardhurat  dhe shpenzimet nga interesat</t>
  </si>
  <si>
    <t>Totali i te ardhurave  dhe shpenzimeve financiare                (12.1+/-12.2+/-12.3+/-12.4)</t>
  </si>
  <si>
    <t>Fitimi (humbja) para tatimit (9+/-13)</t>
  </si>
  <si>
    <t>Te ardhurat  dhe shpenzimet financiare nga investime te tjera financiare afatgjata</t>
  </si>
  <si>
    <t>Fitimi neto i vitit financiar</t>
  </si>
  <si>
    <t>Dividendet e paguar</t>
  </si>
  <si>
    <t xml:space="preserve">Transferime ne rezerven e detyrueshme statutore </t>
  </si>
  <si>
    <t>Efektet e ndryshimit te kurseve te kembimit gjate konsolidimit</t>
  </si>
  <si>
    <t>Totali i te ardhurave apo shpenzimeve qe nuk jane njohur ne pasqyren e te ardhurave dhe shpenzimeve</t>
  </si>
  <si>
    <t>Fitimi neto per periudhen  kontabel</t>
  </si>
  <si>
    <t>Emetimi i kapitalit  aksionar</t>
  </si>
  <si>
    <t>Aksione te thesarit te riblera</t>
  </si>
  <si>
    <t>Aksionet e thesarit</t>
  </si>
  <si>
    <t>Rezerva te konvertimit te monedhave te huaja</t>
  </si>
  <si>
    <t>Fitimi i pashperndare</t>
  </si>
  <si>
    <t>Totali</t>
  </si>
  <si>
    <t>Rezerva statusore dhe ligjore</t>
  </si>
  <si>
    <t>Kapitali  aksionar qe i perket aksionereve te shoqerise  meme</t>
  </si>
  <si>
    <t>Zoterimet  e aksionereve te pakices</t>
  </si>
  <si>
    <t>Totali i detyrimeve ( I+II )</t>
  </si>
  <si>
    <t>Totali i detyrimeve afatgjata ( II )</t>
  </si>
  <si>
    <t>Totali i detyrimeve afatshkurtera ( I )</t>
  </si>
  <si>
    <t>Totali i kapitalit ( III )</t>
  </si>
  <si>
    <t>TOTALI I DETYRIMEVE DHE  KAPITALIT ( I,II,III )</t>
  </si>
  <si>
    <t>Totali i Aktiveve Afatshkurtera ( I )</t>
  </si>
  <si>
    <t>Te dhena identifikuese</t>
  </si>
  <si>
    <t>Te dhena te tjera</t>
  </si>
  <si>
    <t xml:space="preserve"> - Pasqyrat financaire</t>
  </si>
  <si>
    <t>Individuale</t>
  </si>
  <si>
    <t>Te konsoliduara</t>
  </si>
  <si>
    <t xml:space="preserve">PASQYRAT  FINANCIARE </t>
  </si>
  <si>
    <t xml:space="preserve">( Mbeshtetur ne Ligjin nr 9228 date 29.04.2004 " Per Kontabilitetin dhe Pasqyrat  </t>
  </si>
  <si>
    <t>Financiare " te ndryshuar , dhe ne Standartet Kombetare te Kontabilitetit-SKK2 )</t>
  </si>
  <si>
    <t>_______________________________</t>
  </si>
  <si>
    <t xml:space="preserve"> - Data e plotesimit te PF_____________</t>
  </si>
  <si>
    <t xml:space="preserve"> - Rrumbullakimi_____________________</t>
  </si>
  <si>
    <t>Totali i te ardhurave apo i shpenzimeve qe nuk jane njohur ne pasqyren e te ardhurave dhe shpenzimeve</t>
  </si>
  <si>
    <t>PASQYRA E NDRYSHIMIT TE KAPITALEVE TE VETA  ( E  KONSOLIDUAR)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</si>
  <si>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</si>
  <si>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</si>
  <si>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</si>
  <si>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eshte  bëre  sipas kërkesave dhe strukturës standarte te </t>
  </si>
  <si>
    <t xml:space="preserve">     percaktuara ne SKK 2 dhe konkretisht paragrafeve 49-55.  Rradha e dhenies se spjegimeve  eshte si viojn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</si>
  <si>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</si>
  <si>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</si>
  <si>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</si>
  <si>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-I-</t>
  </si>
  <si>
    <t>Informacion i përgjithshëm</t>
  </si>
  <si>
    <t xml:space="preserve">     Kuadri ligjor 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</si>
  <si>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</si>
  <si>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</si>
  <si>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</si>
  <si>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</si>
  <si>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 xml:space="preserve">            transaksionet ekonomike te veta.</t>
  </si>
  <si>
    <t xml:space="preserve">        b) VIJIMESIA e veprimtarise ekonomike te njesise sone raportuse eshte e siguruar duke</t>
  </si>
  <si>
    <t xml:space="preserve">            mos pasur ne plan ose nevoje nderprerjen  e aktivitetit te saj.</t>
  </si>
  <si>
    <t xml:space="preserve">        c) KOMPENSIM midis nje aktivi dhe nje pasivi nuk ka , ndersa midis te ardhurave dhe </t>
  </si>
  <si>
    <t xml:space="preserve">            shpenzimeve ka vetem ne rastet qe lejohen nga SKK.</t>
  </si>
  <si>
    <t xml:space="preserve">        d) KUPTUSHMERIA e Pasqyrave Financiare eshte realizuar ne masen e plote per te </t>
  </si>
  <si>
    <t xml:space="preserve">            qene te qarta dhe te kuptushme per perdorues te jashtem qe kane njohuri te pergjitheshme te </t>
  </si>
  <si>
    <t xml:space="preserve">            mjaftueshme ne fushen e kontabilitetit.</t>
  </si>
  <si>
    <t xml:space="preserve">        e) MATERIALITETI eshte vleresuar nga ana jone dhe ne baze te tij Pasqyrat Financiare</t>
  </si>
  <si>
    <t xml:space="preserve">            jane hartuar vetem per zera materiale.</t>
  </si>
  <si>
    <t xml:space="preserve">         f) BESUSHMERIA per hartimin e Pasqyrave Financiare eshte e siguruar pasi nuk ka gabime </t>
  </si>
  <si>
    <t>A - II-</t>
  </si>
  <si>
    <t>Politikat kontabël</t>
  </si>
  <si>
    <t xml:space="preserve">     Ne ndertmin e PF ndryshojne format e BK e te PASH sepse jane zbatuar kerkesat e SKK2</t>
  </si>
  <si>
    <t xml:space="preserve">     Vleresimi fillestar i nje elementi te AAM qe ploteson kriteret per njohje si aktiv ne bilanc </t>
  </si>
  <si>
    <t xml:space="preserve">     eshte vleresuar me kosto. (SKK 5; 11)</t>
  </si>
  <si>
    <t xml:space="preserve">     Per prodhimin ose krijimin e AAM kur kjo financohet nga nje hua,kostot e huamarrjes (dhe</t>
  </si>
  <si>
    <t xml:space="preserve">     interesat) eshte metoda e kapitalizimit ne koston e aktivit per periudhen e investimit.(SKK 5: 16)</t>
  </si>
  <si>
    <t xml:space="preserve">     Per vleresimi i mepaseshem i AAM eshte zgjedhur modeli i kostos duke i paraqitur ne </t>
  </si>
  <si>
    <t xml:space="preserve">     bilanc me kosto minus amortizimin e akumuluar. (SKK 5; 21)</t>
  </si>
  <si>
    <t xml:space="preserve">     Per llogaritjen e amortizimit te AAM (SKK 5: 38) njesia jone ekonomike  ka percaktuar</t>
  </si>
  <si>
    <t xml:space="preserve">     si metode te amortizimit te ndertesave metoden lineare dhe per AAM te tjera metoden e amortizimit</t>
  </si>
  <si>
    <t xml:space="preserve">     mbi bazen e vleftes se mbetur ndersa normat e amortizimit jane perdorur te njellojta me ato te sistemit</t>
  </si>
  <si>
    <t xml:space="preserve">     fiskal ne fuqi dhe konkretisht :</t>
  </si>
  <si>
    <t xml:space="preserve">     Per llogaritjen e amortizimit te AAJM (SKK 5: 59) njesia ekonomike raportuese ka </t>
  </si>
  <si>
    <t xml:space="preserve">     percaktuar si metode te amortizimit metoden lineare ndersa normen e amortizimit me  15 % ne vit.</t>
  </si>
  <si>
    <t xml:space="preserve">            materiale dhe jane zbatuat parimet e SKK-ve </t>
  </si>
  <si>
    <t xml:space="preserve">Pajisje informatike </t>
  </si>
  <si>
    <t xml:space="preserve">Te tjera </t>
  </si>
  <si>
    <t>Puna   e kryer nga njesia ekonomike raportuese per qellimet e veta dhe e kapitalizuar</t>
  </si>
  <si>
    <t>721-722</t>
  </si>
  <si>
    <t>Fitimi apo humbja nga veprimtaria kryesore ( 1 -  8)</t>
  </si>
  <si>
    <t>GJENDJA DHE NDRYSHIMET E AKTIVEVE TE QENDRUESHMEME VLERE  BRUTO</t>
  </si>
  <si>
    <t>Gjendja ne celje te ushtrimit</t>
  </si>
  <si>
    <t>SHTESA GJATE USHTRIMIT</t>
  </si>
  <si>
    <t xml:space="preserve">       PAKESIMI GJATE USHTRIMIT</t>
  </si>
  <si>
    <t>Gjendja ne mbyllje te ushtrimit</t>
  </si>
  <si>
    <t>Kontribute ne kapital</t>
  </si>
  <si>
    <t>Blere dhe krijuar</t>
  </si>
  <si>
    <t xml:space="preserve">Shtesa te tjera </t>
  </si>
  <si>
    <t>Rivlersime</t>
  </si>
  <si>
    <t>Gjithsej</t>
  </si>
  <si>
    <t>Shitje</t>
  </si>
  <si>
    <t>Pakesime te tjera</t>
  </si>
  <si>
    <t>I    TE PA TRUPEZUARA</t>
  </si>
  <si>
    <t>1 -Shpenzime te nisjes dhe zgjerimit</t>
  </si>
  <si>
    <t xml:space="preserve">2 - Shpenzime te kerkimeve te        aplikuara e te zhvillimt </t>
  </si>
  <si>
    <t>3 - Koncesione, Patenta, Marka dhe vlera e te drejta te ngjashme</t>
  </si>
  <si>
    <t>4 - Fond tregetar</t>
  </si>
  <si>
    <t>5 - Te tjera ne shfrytezim</t>
  </si>
  <si>
    <t>6 - Ne proces dhe pagesa pjesore</t>
  </si>
  <si>
    <t>II   TE TRUPEZUARA</t>
  </si>
  <si>
    <t>7 - Toka, terrene, troje</t>
  </si>
  <si>
    <t>8 - Ndertesa</t>
  </si>
  <si>
    <t>9 - Ndertime dhe instalime te pergj.</t>
  </si>
  <si>
    <t>10 - Instalime teknike,makineri,pajisje</t>
  </si>
  <si>
    <t>11 - Mjete transporti</t>
  </si>
  <si>
    <t>12 - Paisje zyra dhe informatike</t>
  </si>
  <si>
    <t>13 - Gje e gjalle pune prodhimi</t>
  </si>
  <si>
    <t>14 - Kultura dru-frutore</t>
  </si>
  <si>
    <t>15 - Te tjera ne shfrytezim</t>
  </si>
  <si>
    <t>16 - Ne proces dhe pagesa pjesore</t>
  </si>
  <si>
    <t>TOTAL   I   +   II</t>
  </si>
  <si>
    <t>PASQYRA E AMORTIZIMIT</t>
  </si>
  <si>
    <t>Ne  LEKE</t>
  </si>
  <si>
    <t>GJENDJA DHE NDRYSHIMET</t>
  </si>
  <si>
    <t>Shuma e akumuluar ne çelje  te ushtrimit</t>
  </si>
  <si>
    <t>SHTESA</t>
  </si>
  <si>
    <t>PAKESIME</t>
  </si>
  <si>
    <t>Shuma e akumuluar ne mbyllje te ushtrimit</t>
  </si>
  <si>
    <t>PLOTESIM.</t>
  </si>
  <si>
    <t>AMORTIZ.</t>
  </si>
  <si>
    <t>ELEMENTE</t>
  </si>
  <si>
    <t>RUBRIKAT DHE POSTET</t>
  </si>
  <si>
    <t>TE LIDH.</t>
  </si>
  <si>
    <t>VJETOR</t>
  </si>
  <si>
    <t>GJITHSEJ</t>
  </si>
  <si>
    <t>TE KALUAR</t>
  </si>
  <si>
    <t>TE</t>
  </si>
  <si>
    <t>JASHT</t>
  </si>
  <si>
    <t>RIVLERSIM</t>
  </si>
  <si>
    <t>NE A. QARK.</t>
  </si>
  <si>
    <t>SHITUR</t>
  </si>
  <si>
    <t>PERDORIMI</t>
  </si>
  <si>
    <t xml:space="preserve">Ndertesa 5% </t>
  </si>
  <si>
    <t>Instalime teknike makineri e pajisje  20 %</t>
  </si>
  <si>
    <t>Mjete trasnporti 20%</t>
  </si>
  <si>
    <t>Pajisje zyre 20%</t>
  </si>
  <si>
    <t>Shpenzimet e panjohura</t>
  </si>
  <si>
    <t>Nr</t>
  </si>
  <si>
    <t xml:space="preserve">Enertimi </t>
  </si>
  <si>
    <t>Nr.llog.</t>
  </si>
  <si>
    <t xml:space="preserve">Vlera </t>
  </si>
  <si>
    <t>Rezultati ushtrimor</t>
  </si>
  <si>
    <t>Shpenzime te panjohura</t>
  </si>
  <si>
    <t>Amortizme tej normave  fiskale</t>
  </si>
  <si>
    <t xml:space="preserve">Totali </t>
  </si>
  <si>
    <t>Fitimi neto fiskal</t>
  </si>
  <si>
    <t>Tatim fitimi  10 %</t>
  </si>
  <si>
    <t xml:space="preserve"> - Monedha                          LEK</t>
  </si>
  <si>
    <t xml:space="preserve"> - Periudha kontabel   </t>
  </si>
  <si>
    <t xml:space="preserve"> - Fusha e veprimtarise trgtim karburanti</t>
  </si>
  <si>
    <t>SHPENZIME TE NISJES</t>
  </si>
  <si>
    <t xml:space="preserve"> - Emr   Anika Mercuria Refinery</t>
  </si>
  <si>
    <t>Associated  Sha</t>
  </si>
  <si>
    <t xml:space="preserve"> - NIPT                K81902013T</t>
  </si>
  <si>
    <t xml:space="preserve"> - Nr Rregj.Treg                </t>
  </si>
  <si>
    <t xml:space="preserve"> - Adresa  Kullat Binjake nr2 Ap. 9/1  </t>
  </si>
  <si>
    <t xml:space="preserve"> - Data e krijimit    20.06.2008 </t>
  </si>
  <si>
    <t xml:space="preserve">                - Per ndertesat ne menyre lineare me 5 % ne vit. NUK KA</t>
  </si>
  <si>
    <t xml:space="preserve">                - Kompjutera e sisteme informacioni me 25 % te vleftes se mbetur. NUK KA</t>
  </si>
  <si>
    <t xml:space="preserve">                - Te gjitha AAM te tjera me 20 % te vleftes se mbetur NUK KA</t>
  </si>
  <si>
    <t>NUK KA</t>
  </si>
  <si>
    <t>Shpenzime te tjera PA FATURE</t>
  </si>
  <si>
    <r>
      <t xml:space="preserve">Nga           </t>
    </r>
    <r>
      <rPr>
        <b/>
        <sz val="12"/>
        <rFont val="Garamond"/>
        <family val="1"/>
      </rPr>
      <t>01.01.11</t>
    </r>
  </si>
  <si>
    <r>
      <t xml:space="preserve">Deri     </t>
    </r>
    <r>
      <rPr>
        <b/>
        <sz val="12"/>
        <rFont val="Garamond"/>
        <family val="1"/>
      </rPr>
      <t xml:space="preserve"> 31.12.11</t>
    </r>
  </si>
  <si>
    <t>Viti 2011</t>
  </si>
  <si>
    <t>penalitete e gjoba aktkontroll</t>
  </si>
  <si>
    <t>Shpenzime te tjera Penallti</t>
  </si>
  <si>
    <t>humbja fiskale viti 2011</t>
  </si>
  <si>
    <t>ANIKA MERCURIA REFINERY ASSOCIATED</t>
  </si>
  <si>
    <t xml:space="preserve">     Pasqyrat Financiare 2012  jane ndertuar sipas SKK  - referuar   neni 4 i ligjit nr 9228 adte 29.04.2004</t>
  </si>
  <si>
    <t xml:space="preserve">   Ne fund te periudhes jane bere rivleresimet e tepricave te llogarive ne valute me kursin zyrtar te </t>
  </si>
  <si>
    <t xml:space="preserve">   Bankes se Shqiperise ne dt. 31 dhjetor 2012</t>
  </si>
  <si>
    <t>Viti 2012</t>
  </si>
  <si>
    <t>Pozicioni me 31 dhjetor 2011</t>
  </si>
  <si>
    <t>Pozicioni me 31 dhjetor 2012</t>
  </si>
  <si>
    <t>ANALIZA E LLOGARISE KLIENTE</t>
  </si>
  <si>
    <t>ARMO SHA</t>
  </si>
  <si>
    <t>shuma</t>
  </si>
  <si>
    <t>ANALIZA E MARREDHENIES ME SHTETIN  ( DEBI )</t>
  </si>
  <si>
    <t>Tatim Fitimi</t>
  </si>
  <si>
    <t>TVSH</t>
  </si>
  <si>
    <t>ANALIZA E LLOGARISE KREDITORE</t>
  </si>
  <si>
    <t>Taci oil international</t>
  </si>
  <si>
    <t>Kuid</t>
  </si>
  <si>
    <t>Armo</t>
  </si>
  <si>
    <t>Wallis Additional</t>
  </si>
  <si>
    <t>shuma 1</t>
  </si>
  <si>
    <t>ANALIZA E LLOGARISE KONTRIBUT ORTAK</t>
  </si>
  <si>
    <t>Rezarti</t>
  </si>
  <si>
    <t>Anika Interprices</t>
  </si>
  <si>
    <t>Mercuria Energy Trading S.A.</t>
  </si>
  <si>
    <t>shuma 2</t>
  </si>
  <si>
    <t>shuma 1 + 2</t>
  </si>
  <si>
    <t>ANALIZA E MARREDHENIES ME SHTETIN  ( kredi )</t>
  </si>
  <si>
    <t>Sigurime shoqerore</t>
  </si>
  <si>
    <t>Tatim mbi paga</t>
  </si>
  <si>
    <t>ANALIZA E LLOGARISE HUA</t>
  </si>
  <si>
    <t>B. Intesa ne euro ( Taci Oil )</t>
  </si>
  <si>
    <t>3 401 000 euro</t>
  </si>
  <si>
    <t>B. Credins ne usd ( Taci Oil )</t>
  </si>
  <si>
    <t>1 501 000 usd</t>
  </si>
  <si>
    <t>SQARIME MBI POZICIONE LLOGARISHE DT. 31 DHJETOR 2012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</si>
</sst>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#,##0\ &quot;LEKE&quot;;\-#,##0\ &quot;LEKE&quot;"/>
    <numFmt numFmtId="187" formatCode="#,##0\ &quot;LEKE&quot;;[Red]\-#,##0\ &quot;LEKE&quot;"/>
    <numFmt numFmtId="188" formatCode="#,##0.00\ &quot;LEKE&quot;;\-#,##0.00\ &quot;LEKE&quot;"/>
    <numFmt numFmtId="189" formatCode="#,##0.00\ &quot;LEKE&quot;;[Red]\-#,##0.00\ &quot;LEKE&quot;"/>
    <numFmt numFmtId="190" formatCode="_-* #,##0\ &quot;LEKE&quot;_-;\-* #,##0\ &quot;LEKE&quot;_-;_-* &quot;-&quot;\ &quot;LEKE&quot;_-;_-@_-"/>
    <numFmt numFmtId="191" formatCode="_-* #,##0\ _L_E_K_E_-;\-* #,##0\ _L_E_K_E_-;_-* &quot;-&quot;\ _L_E_K_E_-;_-@_-"/>
    <numFmt numFmtId="192" formatCode="_-* #,##0.00\ &quot;LEKE&quot;_-;\-* #,##0.00\ &quot;LEKE&quot;_-;_-* &quot;-&quot;??\ &quot;LEKE&quot;_-;_-@_-"/>
    <numFmt numFmtId="193" formatCode="_-* #,##0.00\ _L_E_K_E_-;\-* #,##0.00\ _L_E_K_E_-;_-* &quot;-&quot;??\ _L_E_K_E_-;_-@_-"/>
    <numFmt numFmtId="194" formatCode="#,##0.0"/>
    <numFmt numFmtId="195" formatCode="mm/dd/yy"/>
    <numFmt numFmtId="196" formatCode="0.0"/>
    <numFmt numFmtId="197" formatCode="_-* #,##0.0_-;\-* #,##0.0_-;_-* &quot;-&quot;??_-;_-@_-"/>
    <numFmt numFmtId="198" formatCode="_-* #,##0_-;\-* #,##0_-;_-* &quot;-&quot;??_-;_-@_-"/>
    <numFmt numFmtId="199" formatCode="0.00_);\(0.00\)"/>
    <numFmt numFmtId="200" formatCode="0_);\(0\)"/>
    <numFmt numFmtId="201" formatCode="#,##0.0_);\(#,##0.0\)"/>
    <numFmt numFmtId="202" formatCode="0.0000000"/>
    <numFmt numFmtId="203" formatCode="_(* #,##0_);_(* \(#,##0\);_(* &quot;-&quot;??_);_(@_)"/>
  </numFmts>
  <fonts count="54">
    <font>
      <sz val="10"/>
      <name val="Arial"/>
      <family val="0"/>
    </font>
    <font>
      <sz val="10"/>
      <name val="Calibri"/>
      <family val="2"/>
    </font>
    <font>
      <sz val="8"/>
      <name val="Arial"/>
      <family val="0"/>
    </font>
    <font>
      <sz val="12"/>
      <name val="Garamond"/>
      <family val="1"/>
    </font>
    <font>
      <sz val="14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11"/>
      <name val="Garamond"/>
      <family val="1"/>
    </font>
    <font>
      <b/>
      <u val="single"/>
      <sz val="14"/>
      <name val="Arial"/>
      <family val="2"/>
    </font>
    <font>
      <u val="single"/>
      <sz val="10"/>
      <name val="Arial"/>
      <family val="0"/>
    </font>
    <font>
      <b/>
      <u val="single"/>
      <sz val="12"/>
      <name val="Arial"/>
      <family val="2"/>
    </font>
    <font>
      <b/>
      <sz val="10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0"/>
    </font>
    <font>
      <b/>
      <sz val="8"/>
      <name val="Arial"/>
      <family val="0"/>
    </font>
    <font>
      <sz val="12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36"/>
      <name val="Garamond"/>
      <family val="1"/>
    </font>
    <font>
      <b/>
      <sz val="14"/>
      <name val="Garamond"/>
      <family val="1"/>
    </font>
    <font>
      <b/>
      <sz val="14"/>
      <name val="Calibri"/>
      <family val="2"/>
    </font>
    <font>
      <b/>
      <sz val="16"/>
      <name val="Garamond"/>
      <family val="1"/>
    </font>
    <font>
      <b/>
      <sz val="13"/>
      <name val="Garamond"/>
      <family val="1"/>
    </font>
    <font>
      <b/>
      <sz val="13"/>
      <name val="Calibri"/>
      <family val="2"/>
    </font>
    <font>
      <b/>
      <sz val="10"/>
      <name val="Calibri"/>
      <family val="2"/>
    </font>
    <font>
      <b/>
      <sz val="12"/>
      <color indexed="8"/>
      <name val="CG Times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41" fontId="7" fillId="0" borderId="16" xfId="43" applyFont="1" applyBorder="1" applyAlignment="1">
      <alignment/>
    </xf>
    <xf numFmtId="0" fontId="7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169" fontId="7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169" fontId="6" fillId="0" borderId="19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3" xfId="0" applyFont="1" applyFill="1" applyBorder="1" applyAlignment="1">
      <alignment/>
    </xf>
    <xf numFmtId="0" fontId="7" fillId="0" borderId="18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wrapText="1"/>
    </xf>
    <xf numFmtId="0" fontId="7" fillId="0" borderId="18" xfId="0" applyFont="1" applyBorder="1" applyAlignment="1">
      <alignment wrapText="1"/>
    </xf>
    <xf numFmtId="41" fontId="7" fillId="0" borderId="0" xfId="43" applyFont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1" fontId="7" fillId="0" borderId="18" xfId="43" applyFont="1" applyBorder="1" applyAlignment="1">
      <alignment horizont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horizontal="center" wrapText="1"/>
    </xf>
    <xf numFmtId="3" fontId="7" fillId="0" borderId="18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/>
    </xf>
    <xf numFmtId="37" fontId="8" fillId="0" borderId="18" xfId="43" applyNumberFormat="1" applyFont="1" applyBorder="1" applyAlignment="1">
      <alignment/>
    </xf>
    <xf numFmtId="37" fontId="9" fillId="0" borderId="18" xfId="43" applyNumberFormat="1" applyFont="1" applyBorder="1" applyAlignment="1">
      <alignment/>
    </xf>
    <xf numFmtId="37" fontId="6" fillId="0" borderId="18" xfId="0" applyNumberFormat="1" applyFont="1" applyBorder="1" applyAlignment="1">
      <alignment/>
    </xf>
    <xf numFmtId="3" fontId="8" fillId="0" borderId="18" xfId="43" applyNumberFormat="1" applyFont="1" applyBorder="1" applyAlignment="1">
      <alignment/>
    </xf>
    <xf numFmtId="3" fontId="9" fillId="0" borderId="18" xfId="43" applyNumberFormat="1" applyFont="1" applyBorder="1" applyAlignment="1">
      <alignment/>
    </xf>
    <xf numFmtId="37" fontId="7" fillId="0" borderId="18" xfId="0" applyNumberFormat="1" applyFont="1" applyBorder="1" applyAlignment="1">
      <alignment horizontal="right"/>
    </xf>
    <xf numFmtId="37" fontId="6" fillId="0" borderId="18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3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37" fontId="7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41" fontId="34" fillId="0" borderId="0" xfId="43" applyFont="1" applyAlignment="1">
      <alignment horizontal="center" wrapText="1"/>
    </xf>
    <xf numFmtId="0" fontId="2" fillId="0" borderId="27" xfId="0" applyFont="1" applyBorder="1" applyAlignment="1">
      <alignment horizontal="center"/>
    </xf>
    <xf numFmtId="41" fontId="2" fillId="0" borderId="27" xfId="43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41" fontId="2" fillId="0" borderId="12" xfId="43" applyFont="1" applyBorder="1" applyAlignment="1">
      <alignment horizontal="center" vertical="center" wrapText="1"/>
    </xf>
    <xf numFmtId="41" fontId="2" fillId="0" borderId="27" xfId="43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41" fontId="2" fillId="0" borderId="18" xfId="43" applyFont="1" applyBorder="1" applyAlignment="1">
      <alignment/>
    </xf>
    <xf numFmtId="0" fontId="2" fillId="0" borderId="10" xfId="0" applyFont="1" applyBorder="1" applyAlignment="1">
      <alignment wrapText="1"/>
    </xf>
    <xf numFmtId="41" fontId="2" fillId="0" borderId="27" xfId="43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/>
    </xf>
    <xf numFmtId="3" fontId="2" fillId="0" borderId="13" xfId="43" applyNumberFormat="1" applyFont="1" applyBorder="1" applyAlignment="1">
      <alignment/>
    </xf>
    <xf numFmtId="3" fontId="2" fillId="0" borderId="18" xfId="43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3" fontId="2" fillId="0" borderId="19" xfId="43" applyNumberFormat="1" applyFont="1" applyBorder="1" applyAlignment="1">
      <alignment/>
    </xf>
    <xf numFmtId="0" fontId="0" fillId="0" borderId="0" xfId="0" applyAlignment="1">
      <alignment horizontal="left"/>
    </xf>
    <xf numFmtId="0" fontId="35" fillId="0" borderId="0" xfId="0" applyFont="1" applyAlignment="1">
      <alignment horizontal="center"/>
    </xf>
    <xf numFmtId="41" fontId="0" fillId="0" borderId="0" xfId="43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/>
    </xf>
    <xf numFmtId="3" fontId="3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6" xfId="0" applyBorder="1" applyAlignment="1">
      <alignment/>
    </xf>
    <xf numFmtId="41" fontId="0" fillId="0" borderId="0" xfId="43" applyFont="1" applyAlignment="1">
      <alignment/>
    </xf>
    <xf numFmtId="0" fontId="0" fillId="0" borderId="27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41" fontId="2" fillId="0" borderId="11" xfId="43" applyFont="1" applyBorder="1" applyAlignment="1">
      <alignment horizontal="center"/>
    </xf>
    <xf numFmtId="0" fontId="33" fillId="0" borderId="28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41" fontId="2" fillId="0" borderId="16" xfId="43" applyFont="1" applyBorder="1" applyAlignment="1">
      <alignment horizontal="center"/>
    </xf>
    <xf numFmtId="0" fontId="0" fillId="0" borderId="28" xfId="0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1" fontId="2" fillId="0" borderId="14" xfId="43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9" xfId="0" applyBorder="1" applyAlignment="1">
      <alignment/>
    </xf>
    <xf numFmtId="0" fontId="2" fillId="0" borderId="29" xfId="0" applyFont="1" applyBorder="1" applyAlignment="1">
      <alignment horizontal="center"/>
    </xf>
    <xf numFmtId="41" fontId="2" fillId="0" borderId="15" xfId="43" applyFont="1" applyBorder="1" applyAlignment="1">
      <alignment horizontal="center"/>
    </xf>
    <xf numFmtId="3" fontId="37" fillId="0" borderId="29" xfId="0" applyNumberFormat="1" applyFont="1" applyBorder="1" applyAlignment="1">
      <alignment horizontal="center"/>
    </xf>
    <xf numFmtId="3" fontId="37" fillId="0" borderId="18" xfId="0" applyNumberFormat="1" applyFont="1" applyBorder="1" applyAlignment="1">
      <alignment/>
    </xf>
    <xf numFmtId="3" fontId="37" fillId="0" borderId="15" xfId="43" applyNumberFormat="1" applyFont="1" applyBorder="1" applyAlignment="1">
      <alignment horizontal="center"/>
    </xf>
    <xf numFmtId="0" fontId="0" fillId="0" borderId="18" xfId="0" applyBorder="1" applyAlignment="1">
      <alignment horizontal="left"/>
    </xf>
    <xf numFmtId="3" fontId="37" fillId="0" borderId="18" xfId="43" applyNumberFormat="1" applyFont="1" applyBorder="1" applyAlignment="1">
      <alignment/>
    </xf>
    <xf numFmtId="0" fontId="33" fillId="0" borderId="0" xfId="0" applyFont="1" applyAlignment="1">
      <alignment/>
    </xf>
    <xf numFmtId="37" fontId="5" fillId="0" borderId="0" xfId="0" applyNumberFormat="1" applyFont="1" applyAlignment="1">
      <alignment/>
    </xf>
    <xf numFmtId="37" fontId="5" fillId="0" borderId="30" xfId="0" applyNumberFormat="1" applyFont="1" applyBorder="1" applyAlignment="1">
      <alignment/>
    </xf>
    <xf numFmtId="37" fontId="5" fillId="0" borderId="30" xfId="0" applyNumberFormat="1" applyFont="1" applyBorder="1" applyAlignment="1">
      <alignment horizontal="center"/>
    </xf>
    <xf numFmtId="37" fontId="5" fillId="0" borderId="30" xfId="0" applyNumberFormat="1" applyFont="1" applyBorder="1" applyAlignment="1">
      <alignment horizontal="right"/>
    </xf>
    <xf numFmtId="37" fontId="14" fillId="0" borderId="30" xfId="0" applyNumberFormat="1" applyFont="1" applyBorder="1" applyAlignment="1">
      <alignment/>
    </xf>
    <xf numFmtId="37" fontId="14" fillId="0" borderId="30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/>
    </xf>
    <xf numFmtId="37" fontId="5" fillId="0" borderId="31" xfId="0" applyNumberFormat="1" applyFont="1" applyBorder="1" applyAlignment="1">
      <alignment/>
    </xf>
    <xf numFmtId="37" fontId="5" fillId="0" borderId="31" xfId="0" applyNumberFormat="1" applyFont="1" applyBorder="1" applyAlignment="1">
      <alignment horizontal="right"/>
    </xf>
    <xf numFmtId="0" fontId="41" fillId="0" borderId="1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0" xfId="0" applyFont="1" applyBorder="1" applyAlignment="1">
      <alignment/>
    </xf>
    <xf numFmtId="14" fontId="44" fillId="0" borderId="0" xfId="0" applyNumberFormat="1" applyFont="1" applyBorder="1" applyAlignment="1" quotePrefix="1">
      <alignment horizontal="left"/>
    </xf>
    <xf numFmtId="14" fontId="44" fillId="0" borderId="0" xfId="0" applyNumberFormat="1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3" xfId="0" applyFont="1" applyBorder="1" applyAlignment="1">
      <alignment/>
    </xf>
    <xf numFmtId="14" fontId="46" fillId="0" borderId="0" xfId="0" applyNumberFormat="1" applyFont="1" applyBorder="1" applyAlignment="1">
      <alignment/>
    </xf>
    <xf numFmtId="43" fontId="0" fillId="0" borderId="0" xfId="42" applyAlignment="1">
      <alignment/>
    </xf>
    <xf numFmtId="198" fontId="0" fillId="0" borderId="0" xfId="42" applyNumberFormat="1" applyAlignment="1">
      <alignment/>
    </xf>
    <xf numFmtId="3" fontId="37" fillId="0" borderId="29" xfId="0" applyNumberFormat="1" applyFont="1" applyBorder="1" applyAlignment="1">
      <alignment horizontal="right" vertical="center" wrapText="1"/>
    </xf>
    <xf numFmtId="43" fontId="2" fillId="0" borderId="0" xfId="42" applyFont="1" applyAlignment="1">
      <alignment/>
    </xf>
    <xf numFmtId="37" fontId="15" fillId="0" borderId="0" xfId="0" applyNumberFormat="1" applyFont="1" applyAlignment="1">
      <alignment/>
    </xf>
    <xf numFmtId="0" fontId="40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5" fillId="0" borderId="14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7" fillId="24" borderId="0" xfId="0" applyFont="1" applyFill="1" applyAlignment="1">
      <alignment horizontal="left"/>
    </xf>
    <xf numFmtId="0" fontId="35" fillId="0" borderId="0" xfId="0" applyFont="1" applyBorder="1" applyAlignment="1">
      <alignment horizontal="center"/>
    </xf>
    <xf numFmtId="203" fontId="35" fillId="0" borderId="0" xfId="42" applyNumberFormat="1" applyFont="1" applyBorder="1" applyAlignment="1">
      <alignment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/>
    </xf>
    <xf numFmtId="203" fontId="48" fillId="0" borderId="0" xfId="42" applyNumberFormat="1" applyFont="1" applyBorder="1" applyAlignment="1">
      <alignment/>
    </xf>
    <xf numFmtId="0" fontId="48" fillId="0" borderId="0" xfId="0" applyFont="1" applyBorder="1" applyAlignment="1">
      <alignment horizontal="left"/>
    </xf>
    <xf numFmtId="43" fontId="35" fillId="0" borderId="0" xfId="42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203" fontId="50" fillId="0" borderId="0" xfId="42" applyNumberFormat="1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43" fontId="49" fillId="0" borderId="0" xfId="42" applyFont="1" applyBorder="1" applyAlignment="1">
      <alignment vertical="center" wrapText="1"/>
    </xf>
    <xf numFmtId="203" fontId="51" fillId="0" borderId="0" xfId="42" applyNumberFormat="1" applyFont="1" applyBorder="1" applyAlignment="1">
      <alignment/>
    </xf>
    <xf numFmtId="203" fontId="50" fillId="0" borderId="0" xfId="42" applyNumberFormat="1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203" fontId="50" fillId="0" borderId="0" xfId="42" applyNumberFormat="1" applyFont="1" applyBorder="1" applyAlignment="1">
      <alignment horizontal="center"/>
    </xf>
    <xf numFmtId="203" fontId="51" fillId="0" borderId="0" xfId="42" applyNumberFormat="1" applyFont="1" applyBorder="1" applyAlignment="1">
      <alignment horizontal="left"/>
    </xf>
    <xf numFmtId="203" fontId="51" fillId="0" borderId="0" xfId="42" applyNumberFormat="1" applyFont="1" applyBorder="1" applyAlignment="1">
      <alignment horizontal="left"/>
    </xf>
    <xf numFmtId="203" fontId="35" fillId="0" borderId="0" xfId="42" applyNumberFormat="1" applyFont="1" applyBorder="1" applyAlignment="1">
      <alignment horizontal="left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left"/>
    </xf>
    <xf numFmtId="203" fontId="48" fillId="0" borderId="0" xfId="42" applyNumberFormat="1" applyFont="1" applyBorder="1" applyAlignment="1">
      <alignment horizontal="center"/>
    </xf>
    <xf numFmtId="203" fontId="48" fillId="0" borderId="0" xfId="42" applyNumberFormat="1" applyFont="1" applyBorder="1" applyAlignment="1">
      <alignment/>
    </xf>
    <xf numFmtId="0" fontId="53" fillId="0" borderId="0" xfId="0" applyFont="1" applyBorder="1" applyAlignment="1">
      <alignment horizontal="center"/>
    </xf>
    <xf numFmtId="0" fontId="44" fillId="0" borderId="14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1" fontId="6" fillId="0" borderId="27" xfId="43" applyFont="1" applyBorder="1" applyAlignment="1">
      <alignment horizontal="center" vertical="center" wrapText="1"/>
    </xf>
    <xf numFmtId="41" fontId="6" fillId="0" borderId="29" xfId="43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1" fontId="34" fillId="0" borderId="0" xfId="43" applyFont="1" applyAlignment="1">
      <alignment horizontal="center" wrapText="1"/>
    </xf>
    <xf numFmtId="41" fontId="2" fillId="0" borderId="27" xfId="43" applyFont="1" applyBorder="1" applyAlignment="1">
      <alignment horizontal="center" vertical="center" wrapText="1"/>
    </xf>
    <xf numFmtId="41" fontId="2" fillId="0" borderId="29" xfId="43" applyFont="1" applyBorder="1" applyAlignment="1">
      <alignment horizontal="center" vertical="center" wrapText="1"/>
    </xf>
    <xf numFmtId="41" fontId="2" fillId="0" borderId="20" xfId="43" applyFont="1" applyBorder="1" applyAlignment="1">
      <alignment horizontal="center" vertical="center" wrapText="1"/>
    </xf>
    <xf numFmtId="41" fontId="2" fillId="0" borderId="32" xfId="43" applyFont="1" applyBorder="1" applyAlignment="1">
      <alignment horizontal="center" vertical="center" wrapText="1"/>
    </xf>
    <xf numFmtId="41" fontId="2" fillId="0" borderId="19" xfId="43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7" fontId="14" fillId="0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e_BILANCIO FKT 199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381000"/>
          <a:ext cx="21812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1:P48"/>
  <sheetViews>
    <sheetView zoomScale="75" zoomScaleNormal="75" zoomScalePageLayoutView="0" workbookViewId="0" topLeftCell="B1">
      <selection activeCell="L52" sqref="L52"/>
    </sheetView>
  </sheetViews>
  <sheetFormatPr defaultColWidth="9.140625" defaultRowHeight="12.75"/>
  <cols>
    <col min="1" max="1" width="0.9921875" style="1" hidden="1" customWidth="1"/>
    <col min="2" max="2" width="4.140625" style="1" customWidth="1"/>
    <col min="3" max="3" width="7.00390625" style="1" customWidth="1"/>
    <col min="4" max="5" width="6.7109375" style="1" customWidth="1"/>
    <col min="6" max="6" width="8.421875" style="1" customWidth="1"/>
    <col min="7" max="7" width="6.7109375" style="1" customWidth="1"/>
    <col min="8" max="8" width="8.8515625" style="1" customWidth="1"/>
    <col min="9" max="9" width="4.140625" style="1" customWidth="1"/>
    <col min="10" max="10" width="8.8515625" style="1" customWidth="1"/>
    <col min="11" max="11" width="8.140625" style="1" customWidth="1"/>
    <col min="12" max="12" width="4.57421875" style="1" customWidth="1"/>
    <col min="13" max="14" width="4.8515625" style="1" customWidth="1"/>
    <col min="15" max="15" width="13.140625" style="1" customWidth="1"/>
    <col min="16" max="16" width="2.7109375" style="1" customWidth="1"/>
    <col min="17" max="17" width="3.00390625" style="1" customWidth="1"/>
    <col min="18" max="16384" width="8.8515625" style="1" customWidth="1"/>
  </cols>
  <sheetData>
    <row r="1" spans="2:16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2:16" ht="12.75">
      <c r="B3" s="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/>
    </row>
    <row r="4" spans="2:16" ht="12.75"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7"/>
    </row>
    <row r="5" spans="2:16" ht="12.75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</row>
    <row r="6" spans="2:16" ht="12.7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7"/>
    </row>
    <row r="7" spans="2:16" ht="12.75"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7"/>
    </row>
    <row r="8" spans="2:16" ht="12.75"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7"/>
    </row>
    <row r="9" spans="2:16" ht="12.75"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7"/>
    </row>
    <row r="10" spans="2:16" ht="12.75"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7"/>
    </row>
    <row r="11" spans="2:16" ht="12.75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</row>
    <row r="12" spans="2:16" ht="12.75"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7"/>
    </row>
    <row r="13" spans="2:16" ht="12.75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7"/>
    </row>
    <row r="14" spans="2:16" ht="12.75"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</row>
    <row r="15" spans="2:16" ht="12.75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</row>
    <row r="16" spans="2:16" ht="12.75"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7"/>
    </row>
    <row r="17" spans="2:16" ht="46.5">
      <c r="B17" s="12"/>
      <c r="C17" s="183" t="s">
        <v>151</v>
      </c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4"/>
    </row>
    <row r="18" spans="2:16" ht="18.75">
      <c r="B18" s="12"/>
      <c r="C18" s="13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3"/>
      <c r="P18" s="14"/>
    </row>
    <row r="19" spans="2:16" ht="18.75">
      <c r="B19" s="227" t="s">
        <v>152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9"/>
    </row>
    <row r="20" spans="2:16" ht="18.75">
      <c r="B20" s="227" t="s">
        <v>153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9"/>
    </row>
    <row r="21" spans="2:16" ht="18.75">
      <c r="B21" s="8"/>
      <c r="C21" s="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2"/>
      <c r="P21" s="7"/>
    </row>
    <row r="22" spans="2:16" ht="18.75">
      <c r="B22" s="8"/>
      <c r="C22" s="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2"/>
      <c r="P22" s="7"/>
    </row>
    <row r="23" spans="2:16" ht="18.75">
      <c r="B23" s="8"/>
      <c r="C23" s="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2"/>
      <c r="P23" s="7"/>
    </row>
    <row r="24" spans="2:16" ht="18.75">
      <c r="B24" s="8"/>
      <c r="C24" s="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2"/>
      <c r="P24" s="7"/>
    </row>
    <row r="25" spans="2:16" ht="18.75">
      <c r="B25" s="8"/>
      <c r="C25" s="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2"/>
      <c r="P25" s="7"/>
    </row>
    <row r="26" spans="2:16" ht="18.75">
      <c r="B26" s="8"/>
      <c r="C26" s="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2"/>
      <c r="P26" s="7"/>
    </row>
    <row r="27" spans="2:16" ht="18.75">
      <c r="B27" s="8"/>
      <c r="C27" s="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2"/>
      <c r="P27" s="7"/>
    </row>
    <row r="28" spans="2:16" ht="18.75">
      <c r="B28" s="8"/>
      <c r="C28" s="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2"/>
      <c r="P28" s="7"/>
    </row>
    <row r="29" spans="2:16" ht="21">
      <c r="B29" s="8"/>
      <c r="C29" s="184" t="s">
        <v>146</v>
      </c>
      <c r="D29" s="225"/>
      <c r="E29" s="225"/>
      <c r="F29" s="225"/>
      <c r="G29" s="225"/>
      <c r="H29" s="226"/>
      <c r="I29" s="160"/>
      <c r="J29" s="184" t="s">
        <v>147</v>
      </c>
      <c r="K29" s="225"/>
      <c r="L29" s="225"/>
      <c r="M29" s="225"/>
      <c r="N29" s="225"/>
      <c r="O29" s="226"/>
      <c r="P29" s="7"/>
    </row>
    <row r="30" spans="2:16" ht="18.75">
      <c r="B30" s="8"/>
      <c r="C30" s="163"/>
      <c r="D30" s="160"/>
      <c r="E30" s="160"/>
      <c r="F30" s="160"/>
      <c r="G30" s="160"/>
      <c r="H30" s="159"/>
      <c r="I30" s="160"/>
      <c r="J30" s="161"/>
      <c r="K30" s="160"/>
      <c r="L30" s="160"/>
      <c r="M30" s="160"/>
      <c r="N30" s="160"/>
      <c r="O30" s="164"/>
      <c r="P30" s="7"/>
    </row>
    <row r="31" spans="2:16" ht="16.5">
      <c r="B31" s="8"/>
      <c r="C31" s="165"/>
      <c r="D31" s="166"/>
      <c r="E31" s="166"/>
      <c r="F31" s="166"/>
      <c r="G31" s="166"/>
      <c r="H31" s="167"/>
      <c r="I31" s="166"/>
      <c r="J31" s="168"/>
      <c r="K31" s="166"/>
      <c r="L31" s="166"/>
      <c r="M31" s="169"/>
      <c r="N31" s="185" t="s">
        <v>149</v>
      </c>
      <c r="O31" s="186"/>
      <c r="P31" s="7"/>
    </row>
    <row r="32" spans="2:16" ht="16.5">
      <c r="B32" s="8"/>
      <c r="C32" s="222" t="s">
        <v>277</v>
      </c>
      <c r="D32" s="223"/>
      <c r="E32" s="223"/>
      <c r="F32" s="223"/>
      <c r="G32" s="223"/>
      <c r="H32" s="224"/>
      <c r="I32" s="166"/>
      <c r="J32" s="222" t="s">
        <v>148</v>
      </c>
      <c r="K32" s="223"/>
      <c r="L32" s="223"/>
      <c r="M32" s="223"/>
      <c r="N32" s="223"/>
      <c r="O32" s="224"/>
      <c r="P32" s="7"/>
    </row>
    <row r="33" spans="2:16" ht="16.5">
      <c r="B33" s="8"/>
      <c r="C33" s="165"/>
      <c r="D33" s="166" t="s">
        <v>278</v>
      </c>
      <c r="E33" s="166"/>
      <c r="F33" s="166"/>
      <c r="G33" s="166"/>
      <c r="H33" s="167"/>
      <c r="I33" s="166"/>
      <c r="J33" s="168"/>
      <c r="K33" s="166"/>
      <c r="L33" s="166"/>
      <c r="M33" s="169"/>
      <c r="N33" s="185" t="s">
        <v>150</v>
      </c>
      <c r="O33" s="186"/>
      <c r="P33" s="7"/>
    </row>
    <row r="34" spans="2:16" ht="16.5">
      <c r="B34" s="8"/>
      <c r="C34" s="222" t="s">
        <v>279</v>
      </c>
      <c r="D34" s="223"/>
      <c r="E34" s="223"/>
      <c r="F34" s="223"/>
      <c r="G34" s="223"/>
      <c r="H34" s="224"/>
      <c r="I34" s="166"/>
      <c r="J34" s="168"/>
      <c r="K34" s="166"/>
      <c r="L34" s="166"/>
      <c r="M34" s="166"/>
      <c r="N34" s="166"/>
      <c r="O34" s="170"/>
      <c r="P34" s="7"/>
    </row>
    <row r="35" spans="2:16" ht="16.5">
      <c r="B35" s="8"/>
      <c r="C35" s="165"/>
      <c r="D35" s="166"/>
      <c r="E35" s="166"/>
      <c r="F35" s="166"/>
      <c r="G35" s="166"/>
      <c r="H35" s="167"/>
      <c r="I35" s="166"/>
      <c r="J35" s="222" t="s">
        <v>273</v>
      </c>
      <c r="K35" s="223"/>
      <c r="L35" s="223"/>
      <c r="M35" s="223"/>
      <c r="N35" s="223"/>
      <c r="O35" s="224"/>
      <c r="P35" s="7"/>
    </row>
    <row r="36" spans="2:16" ht="16.5">
      <c r="B36" s="8"/>
      <c r="C36" s="222" t="s">
        <v>281</v>
      </c>
      <c r="D36" s="223"/>
      <c r="E36" s="223"/>
      <c r="F36" s="223"/>
      <c r="G36" s="223"/>
      <c r="H36" s="224"/>
      <c r="I36" s="166"/>
      <c r="J36" s="168"/>
      <c r="K36" s="166"/>
      <c r="L36" s="166"/>
      <c r="M36" s="166"/>
      <c r="N36" s="166"/>
      <c r="O36" s="170"/>
      <c r="P36" s="7"/>
    </row>
    <row r="37" spans="2:16" ht="16.5">
      <c r="B37" s="8"/>
      <c r="C37" s="165"/>
      <c r="D37" s="166"/>
      <c r="E37" s="166"/>
      <c r="F37" s="166"/>
      <c r="G37" s="166"/>
      <c r="H37" s="167"/>
      <c r="I37" s="166"/>
      <c r="J37" s="222" t="s">
        <v>156</v>
      </c>
      <c r="K37" s="223"/>
      <c r="L37" s="223"/>
      <c r="M37" s="223"/>
      <c r="N37" s="223"/>
      <c r="O37" s="224"/>
      <c r="P37" s="7"/>
    </row>
    <row r="38" spans="2:16" ht="16.5">
      <c r="B38" s="8"/>
      <c r="C38" s="222" t="s">
        <v>282</v>
      </c>
      <c r="D38" s="223"/>
      <c r="E38" s="223"/>
      <c r="F38" s="223"/>
      <c r="G38" s="223"/>
      <c r="H38" s="224"/>
      <c r="I38" s="166"/>
      <c r="J38" s="168"/>
      <c r="K38" s="166"/>
      <c r="L38" s="166"/>
      <c r="M38" s="166"/>
      <c r="N38" s="166"/>
      <c r="O38" s="170"/>
      <c r="P38" s="7"/>
    </row>
    <row r="39" spans="2:16" ht="16.5">
      <c r="B39" s="8"/>
      <c r="C39" s="165"/>
      <c r="D39" s="166"/>
      <c r="E39" s="166"/>
      <c r="F39" s="166"/>
      <c r="G39" s="166"/>
      <c r="H39" s="167"/>
      <c r="I39" s="166"/>
      <c r="J39" s="222" t="s">
        <v>274</v>
      </c>
      <c r="K39" s="223"/>
      <c r="L39" s="223"/>
      <c r="M39" s="223"/>
      <c r="N39" s="223"/>
      <c r="O39" s="224"/>
      <c r="P39" s="7"/>
    </row>
    <row r="40" spans="2:16" ht="16.5">
      <c r="B40" s="8"/>
      <c r="C40" s="222" t="s">
        <v>280</v>
      </c>
      <c r="D40" s="223"/>
      <c r="E40" s="223"/>
      <c r="F40" s="223"/>
      <c r="G40" s="223"/>
      <c r="H40" s="224"/>
      <c r="I40" s="171"/>
      <c r="J40" s="165"/>
      <c r="K40" s="171"/>
      <c r="L40" s="171"/>
      <c r="M40" s="171"/>
      <c r="N40" s="171"/>
      <c r="O40" s="170"/>
      <c r="P40" s="7"/>
    </row>
    <row r="41" spans="2:16" ht="16.5">
      <c r="B41" s="8"/>
      <c r="C41" s="165"/>
      <c r="D41" s="171"/>
      <c r="E41" s="171"/>
      <c r="F41" s="172"/>
      <c r="G41" s="171"/>
      <c r="H41" s="170"/>
      <c r="I41" s="171"/>
      <c r="J41" s="189" t="s">
        <v>288</v>
      </c>
      <c r="K41" s="187"/>
      <c r="L41" s="187"/>
      <c r="M41" s="187" t="s">
        <v>289</v>
      </c>
      <c r="N41" s="187"/>
      <c r="O41" s="188"/>
      <c r="P41" s="7"/>
    </row>
    <row r="42" spans="2:16" ht="16.5">
      <c r="B42" s="8"/>
      <c r="C42" s="222" t="s">
        <v>275</v>
      </c>
      <c r="D42" s="223"/>
      <c r="E42" s="223"/>
      <c r="F42" s="223"/>
      <c r="G42" s="223"/>
      <c r="H42" s="224"/>
      <c r="I42" s="171"/>
      <c r="J42" s="165"/>
      <c r="K42" s="171"/>
      <c r="L42" s="171"/>
      <c r="M42" s="171"/>
      <c r="N42" s="171"/>
      <c r="O42" s="170"/>
      <c r="P42" s="7"/>
    </row>
    <row r="43" spans="2:16" ht="16.5">
      <c r="B43" s="8"/>
      <c r="C43" s="165"/>
      <c r="D43" s="171"/>
      <c r="E43" s="171"/>
      <c r="F43" s="172"/>
      <c r="G43" s="171"/>
      <c r="H43" s="170"/>
      <c r="I43" s="171"/>
      <c r="J43" s="165"/>
      <c r="K43" s="171"/>
      <c r="L43" s="171"/>
      <c r="M43" s="171"/>
      <c r="N43" s="171"/>
      <c r="O43" s="170"/>
      <c r="P43" s="7"/>
    </row>
    <row r="44" spans="2:16" ht="17.25">
      <c r="B44" s="8"/>
      <c r="C44" s="190" t="s">
        <v>154</v>
      </c>
      <c r="D44" s="191"/>
      <c r="E44" s="191"/>
      <c r="F44" s="191"/>
      <c r="G44" s="191"/>
      <c r="H44" s="192"/>
      <c r="I44" s="173"/>
      <c r="J44" s="222" t="s">
        <v>155</v>
      </c>
      <c r="K44" s="223"/>
      <c r="L44" s="223"/>
      <c r="M44" s="223"/>
      <c r="N44" s="223"/>
      <c r="O44" s="224"/>
      <c r="P44" s="7"/>
    </row>
    <row r="45" spans="2:16" ht="12.75">
      <c r="B45" s="8"/>
      <c r="C45" s="174"/>
      <c r="D45" s="175"/>
      <c r="E45" s="175"/>
      <c r="F45" s="175"/>
      <c r="G45" s="175"/>
      <c r="H45" s="176"/>
      <c r="I45" s="177"/>
      <c r="J45" s="174"/>
      <c r="K45" s="175"/>
      <c r="L45" s="175"/>
      <c r="M45" s="175"/>
      <c r="N45" s="175"/>
      <c r="O45" s="176"/>
      <c r="P45" s="7"/>
    </row>
    <row r="46" spans="2:16" ht="12.75">
      <c r="B46" s="8"/>
      <c r="C46" s="8"/>
      <c r="D46" s="2"/>
      <c r="E46" s="2"/>
      <c r="F46" s="6"/>
      <c r="G46" s="2"/>
      <c r="H46" s="7"/>
      <c r="I46" s="2"/>
      <c r="J46" s="8"/>
      <c r="K46" s="2"/>
      <c r="L46" s="2"/>
      <c r="M46" s="2"/>
      <c r="N46" s="2"/>
      <c r="O46" s="7"/>
      <c r="P46" s="7"/>
    </row>
    <row r="47" spans="2:16" ht="12.75">
      <c r="B47" s="8"/>
      <c r="C47" s="9"/>
      <c r="D47" s="10"/>
      <c r="E47" s="10"/>
      <c r="F47" s="10"/>
      <c r="G47" s="10"/>
      <c r="H47" s="11"/>
      <c r="I47" s="2"/>
      <c r="J47" s="9"/>
      <c r="K47" s="10"/>
      <c r="L47" s="10"/>
      <c r="M47" s="10"/>
      <c r="N47" s="10"/>
      <c r="O47" s="11"/>
      <c r="P47" s="7"/>
    </row>
    <row r="48" spans="2:16" ht="12.75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</row>
  </sheetData>
  <sheetProtection/>
  <mergeCells count="21">
    <mergeCell ref="C17:O17"/>
    <mergeCell ref="C38:H38"/>
    <mergeCell ref="C29:H29"/>
    <mergeCell ref="J29:O29"/>
    <mergeCell ref="J32:O32"/>
    <mergeCell ref="N31:O31"/>
    <mergeCell ref="C32:H32"/>
    <mergeCell ref="B19:P19"/>
    <mergeCell ref="B20:P20"/>
    <mergeCell ref="C34:H34"/>
    <mergeCell ref="J44:O44"/>
    <mergeCell ref="J41:L41"/>
    <mergeCell ref="C40:H40"/>
    <mergeCell ref="C42:H42"/>
    <mergeCell ref="C44:H44"/>
    <mergeCell ref="C36:H36"/>
    <mergeCell ref="N33:O33"/>
    <mergeCell ref="J39:O39"/>
    <mergeCell ref="M41:O41"/>
    <mergeCell ref="J35:O35"/>
    <mergeCell ref="J37:O37"/>
  </mergeCells>
  <printOptions/>
  <pageMargins left="0.34" right="0.25" top="0.38" bottom="0.37" header="0.33" footer="0.2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E30"/>
  <sheetViews>
    <sheetView workbookViewId="0" topLeftCell="A1">
      <selection activeCell="D23" sqref="D23"/>
    </sheetView>
  </sheetViews>
  <sheetFormatPr defaultColWidth="9.140625" defaultRowHeight="12.75"/>
  <cols>
    <col min="1" max="1" width="4.57421875" style="150" customWidth="1"/>
    <col min="2" max="2" width="9.140625" style="150" customWidth="1"/>
    <col min="3" max="3" width="24.28125" style="150" customWidth="1"/>
    <col min="4" max="4" width="9.140625" style="150" customWidth="1"/>
    <col min="5" max="5" width="24.8515625" style="150" customWidth="1"/>
    <col min="6" max="7" width="9.140625" style="150" customWidth="1"/>
    <col min="8" max="8" width="14.57421875" style="150" customWidth="1"/>
    <col min="9" max="16384" width="9.140625" style="150" customWidth="1"/>
  </cols>
  <sheetData>
    <row r="1" ht="15.75">
      <c r="A1" s="182" t="s">
        <v>294</v>
      </c>
    </row>
    <row r="2" ht="15.75">
      <c r="A2" s="182"/>
    </row>
    <row r="3" ht="15.75">
      <c r="A3" s="182"/>
    </row>
    <row r="4" ht="15.75">
      <c r="A4" s="182"/>
    </row>
    <row r="6" spans="2:5" ht="12.75">
      <c r="B6" s="255" t="s">
        <v>262</v>
      </c>
      <c r="C6" s="255"/>
      <c r="D6" s="255"/>
      <c r="E6" s="255"/>
    </row>
    <row r="8" spans="2:5" ht="12.75">
      <c r="B8" s="151" t="s">
        <v>263</v>
      </c>
      <c r="C8" s="151" t="s">
        <v>264</v>
      </c>
      <c r="D8" s="151" t="s">
        <v>265</v>
      </c>
      <c r="E8" s="152" t="s">
        <v>266</v>
      </c>
    </row>
    <row r="9" spans="2:5" ht="12.75">
      <c r="B9" s="151">
        <v>1</v>
      </c>
      <c r="C9" s="154" t="s">
        <v>267</v>
      </c>
      <c r="D9" s="151"/>
      <c r="E9" s="155">
        <v>255159.6550000175</v>
      </c>
    </row>
    <row r="10" spans="2:5" ht="12.75">
      <c r="B10" s="151"/>
      <c r="C10" s="154" t="s">
        <v>268</v>
      </c>
      <c r="D10" s="151"/>
      <c r="E10" s="155">
        <v>110672.0247</v>
      </c>
    </row>
    <row r="11" spans="2:5" ht="12.75">
      <c r="B11" s="151">
        <v>1</v>
      </c>
      <c r="C11" s="151" t="s">
        <v>291</v>
      </c>
      <c r="D11" s="151">
        <v>657</v>
      </c>
      <c r="E11" s="153">
        <v>110660.8575</v>
      </c>
    </row>
    <row r="12" spans="2:5" ht="12.75">
      <c r="B12" s="151">
        <v>2</v>
      </c>
      <c r="C12" s="151" t="s">
        <v>292</v>
      </c>
      <c r="D12" s="151">
        <v>658</v>
      </c>
      <c r="E12" s="153">
        <v>11.167200000000001</v>
      </c>
    </row>
    <row r="13" spans="2:5" ht="12.75">
      <c r="B13" s="151">
        <v>3</v>
      </c>
      <c r="C13" s="151" t="s">
        <v>287</v>
      </c>
      <c r="D13" s="151">
        <v>618</v>
      </c>
      <c r="E13" s="153"/>
    </row>
    <row r="14" spans="2:5" ht="12.75">
      <c r="B14" s="151">
        <v>4</v>
      </c>
      <c r="C14" s="151" t="s">
        <v>269</v>
      </c>
      <c r="D14" s="151">
        <v>628</v>
      </c>
      <c r="E14" s="153"/>
    </row>
    <row r="15" spans="2:5" ht="12.75">
      <c r="B15" s="151">
        <v>5</v>
      </c>
      <c r="C15" s="151" t="s">
        <v>202</v>
      </c>
      <c r="D15" s="151"/>
      <c r="E15" s="153"/>
    </row>
    <row r="16" spans="2:5" ht="12.75">
      <c r="B16" s="151"/>
      <c r="C16" s="151" t="s">
        <v>293</v>
      </c>
      <c r="D16" s="151"/>
      <c r="E16" s="153">
        <v>-4124953.21</v>
      </c>
    </row>
    <row r="17" spans="2:5" ht="12.75">
      <c r="B17" s="151"/>
      <c r="C17" s="154" t="s">
        <v>270</v>
      </c>
      <c r="D17" s="151"/>
      <c r="E17" s="155">
        <v>-3759121.5302999825</v>
      </c>
    </row>
    <row r="18" spans="2:5" ht="12.75">
      <c r="B18" s="151">
        <v>6</v>
      </c>
      <c r="C18" s="154" t="s">
        <v>272</v>
      </c>
      <c r="D18" s="151"/>
      <c r="E18" s="155"/>
    </row>
    <row r="19" spans="2:5" ht="12.75">
      <c r="B19" s="151">
        <v>7</v>
      </c>
      <c r="C19" s="154" t="s">
        <v>271</v>
      </c>
      <c r="D19" s="151"/>
      <c r="E19" s="155">
        <v>255159.6550000175</v>
      </c>
    </row>
    <row r="20" spans="2:5" ht="12.75">
      <c r="B20" s="151"/>
      <c r="C20" s="151"/>
      <c r="D20" s="151"/>
      <c r="E20" s="153"/>
    </row>
    <row r="21" spans="2:5" ht="12.75">
      <c r="B21" s="157"/>
      <c r="C21" s="157"/>
      <c r="D21" s="157"/>
      <c r="E21" s="158"/>
    </row>
    <row r="22" spans="2:5" ht="12.75">
      <c r="B22" s="156"/>
      <c r="C22" s="156"/>
      <c r="D22" s="156"/>
      <c r="E22" s="156"/>
    </row>
    <row r="23" spans="2:5" ht="12.75">
      <c r="B23" s="156"/>
      <c r="C23" s="156"/>
      <c r="D23" s="156"/>
      <c r="E23" s="156"/>
    </row>
    <row r="24" spans="2:5" ht="12.75">
      <c r="B24" s="156"/>
      <c r="C24" s="156"/>
      <c r="D24" s="156"/>
      <c r="E24" s="156"/>
    </row>
    <row r="25" spans="2:5" ht="12.75">
      <c r="B25" s="156"/>
      <c r="C25" s="156"/>
      <c r="D25" s="156"/>
      <c r="E25" s="156"/>
    </row>
    <row r="26" spans="2:5" ht="12.75">
      <c r="B26" s="156"/>
      <c r="C26" s="156"/>
      <c r="D26" s="156"/>
      <c r="E26" s="156"/>
    </row>
    <row r="27" spans="2:5" ht="12.75">
      <c r="B27" s="156"/>
      <c r="C27" s="156"/>
      <c r="D27" s="156"/>
      <c r="E27" s="156"/>
    </row>
    <row r="28" spans="2:5" ht="12.75">
      <c r="B28" s="156"/>
      <c r="C28" s="156"/>
      <c r="D28" s="156"/>
      <c r="E28" s="156"/>
    </row>
    <row r="29" spans="2:5" ht="12.75">
      <c r="B29" s="156"/>
      <c r="C29" s="156"/>
      <c r="D29" s="156"/>
      <c r="E29" s="156"/>
    </row>
    <row r="30" spans="2:5" ht="12.75">
      <c r="B30" s="156"/>
      <c r="C30" s="156"/>
      <c r="D30" s="156"/>
      <c r="E30" s="156"/>
    </row>
  </sheetData>
  <mergeCells count="1">
    <mergeCell ref="B6:E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D28" sqref="D28"/>
    </sheetView>
  </sheetViews>
  <sheetFormatPr defaultColWidth="9.140625" defaultRowHeight="12.75"/>
  <cols>
    <col min="1" max="1" width="6.00390625" style="18" customWidth="1"/>
    <col min="2" max="2" width="3.7109375" style="18" customWidth="1"/>
    <col min="3" max="3" width="46.7109375" style="18" customWidth="1"/>
    <col min="4" max="4" width="10.140625" style="18" customWidth="1"/>
    <col min="5" max="5" width="14.28125" style="18" customWidth="1"/>
    <col min="6" max="6" width="15.8515625" style="18" customWidth="1"/>
    <col min="7" max="7" width="9.140625" style="18" customWidth="1"/>
    <col min="8" max="8" width="11.421875" style="18" bestFit="1" customWidth="1"/>
    <col min="9" max="16384" width="9.140625" style="18" customWidth="1"/>
  </cols>
  <sheetData>
    <row r="1" spans="1:6" ht="15">
      <c r="A1" s="15"/>
      <c r="B1" s="15"/>
      <c r="C1" s="16" t="s">
        <v>0</v>
      </c>
      <c r="D1" s="16"/>
      <c r="E1" s="17"/>
      <c r="F1" s="17"/>
    </row>
    <row r="2" spans="1:6" ht="15.75" customHeight="1">
      <c r="A2" s="234"/>
      <c r="B2" s="236" t="s">
        <v>8</v>
      </c>
      <c r="C2" s="236"/>
      <c r="D2" s="236" t="s">
        <v>9</v>
      </c>
      <c r="E2" s="230" t="s">
        <v>298</v>
      </c>
      <c r="F2" s="230" t="s">
        <v>290</v>
      </c>
    </row>
    <row r="3" spans="1:6" ht="8.25" customHeight="1">
      <c r="A3" s="235"/>
      <c r="B3" s="237"/>
      <c r="C3" s="237"/>
      <c r="D3" s="237"/>
      <c r="E3" s="231"/>
      <c r="F3" s="231"/>
    </row>
    <row r="4" spans="1:6" ht="16.5" customHeight="1">
      <c r="A4" s="19" t="s">
        <v>4</v>
      </c>
      <c r="B4" s="232" t="s">
        <v>10</v>
      </c>
      <c r="C4" s="233"/>
      <c r="D4" s="20"/>
      <c r="E4" s="49"/>
      <c r="F4" s="49"/>
    </row>
    <row r="5" spans="1:6" ht="16.5" customHeight="1">
      <c r="A5" s="19"/>
      <c r="B5" s="21">
        <v>1</v>
      </c>
      <c r="C5" s="22" t="s">
        <v>11</v>
      </c>
      <c r="D5" s="20">
        <v>0</v>
      </c>
      <c r="E5" s="49">
        <v>78488.92089981948</v>
      </c>
      <c r="F5" s="49">
        <v>124546.71</v>
      </c>
    </row>
    <row r="6" spans="1:6" ht="16.5" customHeight="1">
      <c r="A6" s="19"/>
      <c r="B6" s="21">
        <v>2</v>
      </c>
      <c r="C6" s="22" t="s">
        <v>12</v>
      </c>
      <c r="D6" s="20"/>
      <c r="E6" s="49"/>
      <c r="F6" s="49"/>
    </row>
    <row r="7" spans="1:6" ht="16.5" customHeight="1">
      <c r="A7" s="19"/>
      <c r="B7" s="23" t="s">
        <v>51</v>
      </c>
      <c r="C7" s="24" t="s">
        <v>50</v>
      </c>
      <c r="D7" s="20">
        <v>0</v>
      </c>
      <c r="E7" s="49">
        <v>0</v>
      </c>
      <c r="F7" s="49">
        <v>0</v>
      </c>
    </row>
    <row r="8" spans="1:6" ht="16.5" customHeight="1">
      <c r="A8" s="19"/>
      <c r="B8" s="23" t="s">
        <v>52</v>
      </c>
      <c r="C8" s="24" t="s">
        <v>53</v>
      </c>
      <c r="D8" s="20">
        <v>0</v>
      </c>
      <c r="E8" s="49">
        <v>0</v>
      </c>
      <c r="F8" s="49">
        <v>0</v>
      </c>
    </row>
    <row r="9" spans="1:6" ht="16.5" customHeight="1">
      <c r="A9" s="19"/>
      <c r="B9" s="23"/>
      <c r="C9" s="22" t="s">
        <v>13</v>
      </c>
      <c r="D9" s="25">
        <v>0</v>
      </c>
      <c r="E9" s="50">
        <v>0</v>
      </c>
      <c r="F9" s="50">
        <v>0</v>
      </c>
    </row>
    <row r="10" spans="1:6" ht="16.5" customHeight="1">
      <c r="A10" s="19"/>
      <c r="B10" s="21">
        <v>3</v>
      </c>
      <c r="C10" s="22" t="s">
        <v>14</v>
      </c>
      <c r="D10" s="25"/>
      <c r="E10" s="50"/>
      <c r="F10" s="50"/>
    </row>
    <row r="11" spans="1:6" ht="16.5" customHeight="1">
      <c r="A11" s="19"/>
      <c r="B11" s="23" t="s">
        <v>51</v>
      </c>
      <c r="C11" s="24" t="s">
        <v>59</v>
      </c>
      <c r="D11" s="20">
        <v>0</v>
      </c>
      <c r="E11" s="49">
        <v>6600000</v>
      </c>
      <c r="F11" s="49">
        <v>6600000</v>
      </c>
    </row>
    <row r="12" spans="1:6" ht="16.5" customHeight="1">
      <c r="A12" s="19"/>
      <c r="B12" s="23" t="s">
        <v>52</v>
      </c>
      <c r="C12" s="24" t="s">
        <v>58</v>
      </c>
      <c r="D12" s="20">
        <v>0</v>
      </c>
      <c r="E12" s="49">
        <v>0</v>
      </c>
      <c r="F12" s="49">
        <v>20360</v>
      </c>
    </row>
    <row r="13" spans="1:6" ht="16.5" customHeight="1">
      <c r="A13" s="19"/>
      <c r="B13" s="23" t="s">
        <v>54</v>
      </c>
      <c r="C13" s="24" t="s">
        <v>56</v>
      </c>
      <c r="D13" s="20">
        <v>0</v>
      </c>
      <c r="E13" s="49">
        <v>0</v>
      </c>
      <c r="F13" s="49">
        <v>0</v>
      </c>
    </row>
    <row r="14" spans="1:6" ht="16.5" customHeight="1">
      <c r="A14" s="19"/>
      <c r="B14" s="23" t="s">
        <v>55</v>
      </c>
      <c r="C14" s="24" t="s">
        <v>57</v>
      </c>
      <c r="D14" s="20">
        <v>0</v>
      </c>
      <c r="E14" s="49">
        <v>0</v>
      </c>
      <c r="F14" s="49">
        <v>0</v>
      </c>
    </row>
    <row r="15" spans="1:6" ht="16.5" customHeight="1">
      <c r="A15" s="19"/>
      <c r="B15" s="23"/>
      <c r="C15" s="22" t="s">
        <v>15</v>
      </c>
      <c r="D15" s="25">
        <v>0</v>
      </c>
      <c r="E15" s="50">
        <v>6600000</v>
      </c>
      <c r="F15" s="50">
        <v>6620360</v>
      </c>
    </row>
    <row r="16" spans="1:6" ht="16.5" customHeight="1">
      <c r="A16" s="19"/>
      <c r="B16" s="21">
        <v>4</v>
      </c>
      <c r="C16" s="22" t="s">
        <v>16</v>
      </c>
      <c r="D16" s="20"/>
      <c r="E16" s="49"/>
      <c r="F16" s="49"/>
    </row>
    <row r="17" spans="1:6" ht="16.5" customHeight="1">
      <c r="A17" s="19"/>
      <c r="B17" s="23" t="s">
        <v>51</v>
      </c>
      <c r="C17" s="24" t="s">
        <v>60</v>
      </c>
      <c r="D17" s="20">
        <v>0</v>
      </c>
      <c r="E17" s="49">
        <v>0</v>
      </c>
      <c r="F17" s="49">
        <v>0</v>
      </c>
    </row>
    <row r="18" spans="1:6" ht="16.5" customHeight="1">
      <c r="A18" s="19"/>
      <c r="B18" s="23" t="s">
        <v>52</v>
      </c>
      <c r="C18" s="24" t="s">
        <v>61</v>
      </c>
      <c r="D18" s="20">
        <v>0</v>
      </c>
      <c r="E18" s="49">
        <v>0</v>
      </c>
      <c r="F18" s="49">
        <v>0</v>
      </c>
    </row>
    <row r="19" spans="1:6" ht="16.5" customHeight="1">
      <c r="A19" s="19"/>
      <c r="B19" s="23" t="s">
        <v>54</v>
      </c>
      <c r="C19" s="24" t="s">
        <v>62</v>
      </c>
      <c r="D19" s="20">
        <v>0</v>
      </c>
      <c r="E19" s="49">
        <v>0</v>
      </c>
      <c r="F19" s="49">
        <v>0</v>
      </c>
    </row>
    <row r="20" spans="1:6" ht="16.5" customHeight="1">
      <c r="A20" s="19"/>
      <c r="B20" s="23" t="s">
        <v>55</v>
      </c>
      <c r="C20" s="24" t="s">
        <v>63</v>
      </c>
      <c r="D20" s="20">
        <v>0</v>
      </c>
      <c r="E20" s="49">
        <v>0</v>
      </c>
      <c r="F20" s="49">
        <v>0</v>
      </c>
    </row>
    <row r="21" spans="1:6" ht="16.5" customHeight="1">
      <c r="A21" s="19"/>
      <c r="B21" s="23" t="s">
        <v>64</v>
      </c>
      <c r="C21" s="24" t="s">
        <v>65</v>
      </c>
      <c r="D21" s="20">
        <v>0</v>
      </c>
      <c r="E21" s="49">
        <v>0</v>
      </c>
      <c r="F21" s="49">
        <v>0</v>
      </c>
    </row>
    <row r="22" spans="1:6" ht="16.5" customHeight="1">
      <c r="A22" s="19"/>
      <c r="B22" s="23"/>
      <c r="C22" s="22" t="s">
        <v>17</v>
      </c>
      <c r="D22" s="25">
        <v>0</v>
      </c>
      <c r="E22" s="50">
        <v>0</v>
      </c>
      <c r="F22" s="50">
        <v>0</v>
      </c>
    </row>
    <row r="23" spans="1:6" ht="16.5" customHeight="1">
      <c r="A23" s="19"/>
      <c r="B23" s="21">
        <v>5</v>
      </c>
      <c r="C23" s="22" t="s">
        <v>18</v>
      </c>
      <c r="D23" s="20">
        <v>0</v>
      </c>
      <c r="E23" s="50">
        <v>0</v>
      </c>
      <c r="F23" s="50">
        <v>0</v>
      </c>
    </row>
    <row r="24" spans="1:9" ht="16.5" customHeight="1">
      <c r="A24" s="19"/>
      <c r="B24" s="21">
        <v>6</v>
      </c>
      <c r="C24" s="22" t="s">
        <v>19</v>
      </c>
      <c r="D24" s="20">
        <v>0</v>
      </c>
      <c r="E24" s="50">
        <v>0</v>
      </c>
      <c r="F24" s="50">
        <v>0</v>
      </c>
      <c r="I24" s="18" t="s">
        <v>3</v>
      </c>
    </row>
    <row r="25" spans="1:6" ht="16.5" customHeight="1">
      <c r="A25" s="19"/>
      <c r="B25" s="21">
        <v>7</v>
      </c>
      <c r="C25" s="22" t="s">
        <v>20</v>
      </c>
      <c r="D25" s="20">
        <v>0</v>
      </c>
      <c r="E25" s="50">
        <v>0</v>
      </c>
      <c r="F25" s="50">
        <v>0</v>
      </c>
    </row>
    <row r="26" spans="1:8" ht="16.5" customHeight="1">
      <c r="A26" s="19"/>
      <c r="B26" s="21"/>
      <c r="C26" s="22" t="s">
        <v>145</v>
      </c>
      <c r="D26" s="25">
        <v>0</v>
      </c>
      <c r="E26" s="50">
        <v>6678488.92089982</v>
      </c>
      <c r="F26" s="50">
        <v>6744906.71</v>
      </c>
      <c r="H26" s="26"/>
    </row>
    <row r="27" spans="1:6" ht="16.5" customHeight="1">
      <c r="A27" s="19" t="s">
        <v>1</v>
      </c>
      <c r="B27" s="21"/>
      <c r="C27" s="22" t="s">
        <v>21</v>
      </c>
      <c r="D27" s="20"/>
      <c r="E27" s="49"/>
      <c r="F27" s="49"/>
    </row>
    <row r="28" spans="1:6" ht="16.5" customHeight="1">
      <c r="A28" s="19"/>
      <c r="B28" s="21">
        <v>1</v>
      </c>
      <c r="C28" s="22" t="s">
        <v>23</v>
      </c>
      <c r="D28" s="20"/>
      <c r="E28" s="49"/>
      <c r="F28" s="49"/>
    </row>
    <row r="29" spans="1:6" ht="16.5" customHeight="1">
      <c r="A29" s="19"/>
      <c r="B29" s="23" t="s">
        <v>51</v>
      </c>
      <c r="C29" s="24" t="s">
        <v>66</v>
      </c>
      <c r="D29" s="20">
        <v>0</v>
      </c>
      <c r="E29" s="49">
        <v>15874823897.8</v>
      </c>
      <c r="F29" s="49">
        <v>15874823897.8</v>
      </c>
    </row>
    <row r="30" spans="1:6" ht="16.5" customHeight="1">
      <c r="A30" s="19"/>
      <c r="B30" s="23" t="s">
        <v>52</v>
      </c>
      <c r="C30" s="24" t="s">
        <v>67</v>
      </c>
      <c r="D30" s="20">
        <v>0</v>
      </c>
      <c r="E30" s="49">
        <v>0</v>
      </c>
      <c r="F30" s="49">
        <v>0</v>
      </c>
    </row>
    <row r="31" spans="1:6" ht="16.5" customHeight="1">
      <c r="A31" s="19"/>
      <c r="B31" s="23" t="s">
        <v>54</v>
      </c>
      <c r="C31" s="24" t="s">
        <v>68</v>
      </c>
      <c r="D31" s="20">
        <v>0</v>
      </c>
      <c r="E31" s="49">
        <v>0</v>
      </c>
      <c r="F31" s="49">
        <v>0</v>
      </c>
    </row>
    <row r="32" spans="1:6" ht="16.5" customHeight="1">
      <c r="A32" s="19"/>
      <c r="B32" s="23" t="s">
        <v>55</v>
      </c>
      <c r="C32" s="24" t="s">
        <v>69</v>
      </c>
      <c r="D32" s="20">
        <v>0</v>
      </c>
      <c r="E32" s="49">
        <v>0</v>
      </c>
      <c r="F32" s="49">
        <v>0</v>
      </c>
    </row>
    <row r="33" spans="1:6" ht="16.5" customHeight="1">
      <c r="A33" s="19"/>
      <c r="B33" s="21"/>
      <c r="C33" s="22" t="s">
        <v>22</v>
      </c>
      <c r="D33" s="25">
        <v>0</v>
      </c>
      <c r="E33" s="50">
        <v>15874823897.8</v>
      </c>
      <c r="F33" s="50">
        <v>15874823897.8</v>
      </c>
    </row>
    <row r="34" spans="1:6" ht="17.25" customHeight="1">
      <c r="A34" s="19"/>
      <c r="B34" s="21">
        <v>2</v>
      </c>
      <c r="C34" s="22" t="s">
        <v>70</v>
      </c>
      <c r="D34" s="20"/>
      <c r="E34" s="49"/>
      <c r="F34" s="49"/>
    </row>
    <row r="35" spans="1:6" ht="16.5" customHeight="1">
      <c r="A35" s="19"/>
      <c r="B35" s="23" t="s">
        <v>51</v>
      </c>
      <c r="C35" s="27" t="s">
        <v>71</v>
      </c>
      <c r="D35" s="20">
        <v>0</v>
      </c>
      <c r="E35" s="49">
        <v>0</v>
      </c>
      <c r="F35" s="49">
        <v>0</v>
      </c>
    </row>
    <row r="36" spans="1:6" ht="16.5" customHeight="1">
      <c r="A36" s="19"/>
      <c r="B36" s="23" t="s">
        <v>52</v>
      </c>
      <c r="C36" s="24" t="s">
        <v>72</v>
      </c>
      <c r="D36" s="20">
        <v>0</v>
      </c>
      <c r="E36" s="49">
        <v>0</v>
      </c>
      <c r="F36" s="49">
        <v>0</v>
      </c>
    </row>
    <row r="37" spans="1:6" ht="16.5" customHeight="1">
      <c r="A37" s="19"/>
      <c r="B37" s="23" t="s">
        <v>54</v>
      </c>
      <c r="C37" s="24" t="s">
        <v>73</v>
      </c>
      <c r="D37" s="20">
        <v>0</v>
      </c>
      <c r="E37" s="49">
        <v>0</v>
      </c>
      <c r="F37" s="49">
        <v>0</v>
      </c>
    </row>
    <row r="38" spans="1:6" ht="16.5" customHeight="1">
      <c r="A38" s="19"/>
      <c r="B38" s="23" t="s">
        <v>55</v>
      </c>
      <c r="C38" s="24" t="s">
        <v>74</v>
      </c>
      <c r="D38" s="20">
        <v>0</v>
      </c>
      <c r="E38" s="49">
        <v>0</v>
      </c>
      <c r="F38" s="49">
        <v>0</v>
      </c>
    </row>
    <row r="39" spans="1:8" ht="16.5" customHeight="1">
      <c r="A39" s="19"/>
      <c r="B39" s="21"/>
      <c r="C39" s="22" t="s">
        <v>13</v>
      </c>
      <c r="D39" s="25">
        <v>0</v>
      </c>
      <c r="E39" s="50">
        <v>0</v>
      </c>
      <c r="F39" s="50">
        <v>0</v>
      </c>
      <c r="H39" s="26"/>
    </row>
    <row r="40" spans="1:6" ht="16.5" customHeight="1">
      <c r="A40" s="19"/>
      <c r="B40" s="21">
        <v>3</v>
      </c>
      <c r="C40" s="22" t="s">
        <v>24</v>
      </c>
      <c r="D40" s="20">
        <v>0</v>
      </c>
      <c r="E40" s="50">
        <v>0</v>
      </c>
      <c r="F40" s="50">
        <v>0</v>
      </c>
    </row>
    <row r="41" spans="1:6" ht="16.5" customHeight="1">
      <c r="A41" s="19"/>
      <c r="B41" s="21">
        <v>4</v>
      </c>
      <c r="C41" s="22" t="s">
        <v>25</v>
      </c>
      <c r="D41" s="20"/>
      <c r="E41" s="49"/>
      <c r="F41" s="49"/>
    </row>
    <row r="42" spans="1:6" ht="16.5" customHeight="1">
      <c r="A42" s="19"/>
      <c r="B42" s="23" t="s">
        <v>51</v>
      </c>
      <c r="C42" s="24" t="s">
        <v>77</v>
      </c>
      <c r="D42" s="20">
        <v>0</v>
      </c>
      <c r="E42" s="49">
        <v>12609698</v>
      </c>
      <c r="F42" s="49">
        <v>12609698</v>
      </c>
    </row>
    <row r="43" spans="1:6" ht="16.5" customHeight="1">
      <c r="A43" s="19"/>
      <c r="B43" s="23" t="s">
        <v>52</v>
      </c>
      <c r="C43" s="24" t="s">
        <v>75</v>
      </c>
      <c r="D43" s="20">
        <v>0</v>
      </c>
      <c r="E43" s="49">
        <v>0</v>
      </c>
      <c r="F43" s="49">
        <v>0</v>
      </c>
    </row>
    <row r="44" spans="1:6" ht="16.5" customHeight="1">
      <c r="A44" s="19"/>
      <c r="B44" s="23" t="s">
        <v>54</v>
      </c>
      <c r="C44" s="24" t="s">
        <v>76</v>
      </c>
      <c r="D44" s="20">
        <v>0</v>
      </c>
      <c r="E44" s="49">
        <v>0</v>
      </c>
      <c r="F44" s="49">
        <v>0</v>
      </c>
    </row>
    <row r="45" spans="1:6" ht="16.5" customHeight="1">
      <c r="A45" s="19"/>
      <c r="B45" s="21"/>
      <c r="C45" s="22" t="s">
        <v>26</v>
      </c>
      <c r="D45" s="25">
        <v>0</v>
      </c>
      <c r="E45" s="50">
        <v>12609698</v>
      </c>
      <c r="F45" s="50">
        <v>12609698</v>
      </c>
    </row>
    <row r="46" spans="1:8" ht="16.5" customHeight="1">
      <c r="A46" s="19"/>
      <c r="B46" s="21">
        <v>5</v>
      </c>
      <c r="C46" s="22" t="s">
        <v>28</v>
      </c>
      <c r="D46" s="20">
        <v>0</v>
      </c>
      <c r="E46" s="49">
        <v>0</v>
      </c>
      <c r="F46" s="49">
        <v>0</v>
      </c>
      <c r="H46" s="26"/>
    </row>
    <row r="47" spans="1:6" ht="16.5" customHeight="1">
      <c r="A47" s="19"/>
      <c r="B47" s="21">
        <v>6</v>
      </c>
      <c r="C47" s="22" t="s">
        <v>27</v>
      </c>
      <c r="D47" s="20">
        <v>0</v>
      </c>
      <c r="E47" s="49">
        <v>0</v>
      </c>
      <c r="F47" s="49">
        <v>0</v>
      </c>
    </row>
    <row r="48" spans="1:6" ht="16.5" customHeight="1">
      <c r="A48" s="19"/>
      <c r="B48" s="21"/>
      <c r="C48" s="22" t="s">
        <v>29</v>
      </c>
      <c r="D48" s="25">
        <v>0</v>
      </c>
      <c r="E48" s="50">
        <v>15887433595.8</v>
      </c>
      <c r="F48" s="50">
        <v>15887433595.8</v>
      </c>
    </row>
    <row r="49" spans="1:6" ht="16.5" customHeight="1">
      <c r="A49" s="28"/>
      <c r="B49" s="23"/>
      <c r="C49" s="22" t="s">
        <v>30</v>
      </c>
      <c r="D49" s="25">
        <v>0</v>
      </c>
      <c r="E49" s="51">
        <v>15894112084.7209</v>
      </c>
      <c r="F49" s="51">
        <v>15894178502.509998</v>
      </c>
    </row>
    <row r="50" ht="15">
      <c r="E50" s="26"/>
    </row>
    <row r="51" ht="15">
      <c r="E51" s="26"/>
    </row>
    <row r="52" spans="5:6" ht="15">
      <c r="E52" s="92"/>
      <c r="F52" s="92"/>
    </row>
    <row r="55" ht="15">
      <c r="E55" s="26"/>
    </row>
  </sheetData>
  <sheetProtection/>
  <mergeCells count="6">
    <mergeCell ref="F2:F3"/>
    <mergeCell ref="B4:C4"/>
    <mergeCell ref="A2:A3"/>
    <mergeCell ref="B2:C3"/>
    <mergeCell ref="D2:D3"/>
    <mergeCell ref="E2:E3"/>
  </mergeCells>
  <printOptions/>
  <pageMargins left="0.44" right="0.38" top="0.43" bottom="0.4" header="0.3" footer="0.56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="60" workbookViewId="0" topLeftCell="A22">
      <selection activeCell="J88" sqref="J88"/>
    </sheetView>
  </sheetViews>
  <sheetFormatPr defaultColWidth="9.140625" defaultRowHeight="12.75"/>
  <cols>
    <col min="1" max="1" width="5.7109375" style="197" customWidth="1"/>
    <col min="2" max="2" width="42.28125" style="197" customWidth="1"/>
    <col min="3" max="3" width="17.421875" style="197" customWidth="1"/>
    <col min="4" max="4" width="25.140625" style="195" customWidth="1"/>
    <col min="5" max="5" width="23.00390625" style="195" customWidth="1"/>
    <col min="6" max="6" width="9.57421875" style="197" customWidth="1"/>
    <col min="7" max="7" width="13.8515625" style="197" customWidth="1"/>
    <col min="8" max="16384" width="9.140625" style="197" customWidth="1"/>
  </cols>
  <sheetData>
    <row r="1" spans="1:6" ht="15.75">
      <c r="A1" s="193" t="s">
        <v>294</v>
      </c>
      <c r="B1" s="194"/>
      <c r="C1" s="194"/>
      <c r="F1" s="196"/>
    </row>
    <row r="2" spans="1:3" ht="15">
      <c r="A2" s="196"/>
      <c r="B2" s="194"/>
      <c r="C2" s="194"/>
    </row>
    <row r="3" spans="1:3" ht="15">
      <c r="A3" s="196"/>
      <c r="B3" s="194"/>
      <c r="C3" s="194"/>
    </row>
    <row r="4" spans="1:3" ht="15">
      <c r="A4" s="196"/>
      <c r="B4" s="194"/>
      <c r="C4" s="194"/>
    </row>
    <row r="5" spans="1:3" ht="15">
      <c r="A5" s="196"/>
      <c r="B5" s="194"/>
      <c r="C5" s="194"/>
    </row>
    <row r="6" spans="1:3" ht="15">
      <c r="A6" s="196"/>
      <c r="B6" s="194"/>
      <c r="C6" s="194"/>
    </row>
    <row r="7" spans="1:4" ht="18">
      <c r="A7" s="238" t="s">
        <v>327</v>
      </c>
      <c r="B7" s="238"/>
      <c r="C7" s="238"/>
      <c r="D7" s="238"/>
    </row>
    <row r="8" spans="1:4" ht="18">
      <c r="A8" s="221"/>
      <c r="B8" s="221"/>
      <c r="C8" s="221"/>
      <c r="D8" s="221"/>
    </row>
    <row r="9" spans="1:4" ht="18">
      <c r="A9" s="221"/>
      <c r="B9" s="221"/>
      <c r="C9" s="221"/>
      <c r="D9" s="221"/>
    </row>
    <row r="10" spans="1:4" ht="18">
      <c r="A10" s="221"/>
      <c r="B10" s="221"/>
      <c r="C10" s="221"/>
      <c r="D10" s="221"/>
    </row>
    <row r="11" spans="1:4" ht="18">
      <c r="A11" s="221"/>
      <c r="B11" s="221"/>
      <c r="C11" s="221"/>
      <c r="D11" s="221"/>
    </row>
    <row r="12" spans="1:4" ht="18">
      <c r="A12" s="221"/>
      <c r="B12" s="221"/>
      <c r="C12" s="221"/>
      <c r="D12" s="221"/>
    </row>
    <row r="13" spans="1:3" ht="15">
      <c r="A13" s="194"/>
      <c r="B13" s="194"/>
      <c r="C13" s="194"/>
    </row>
    <row r="14" spans="1:3" ht="15.75">
      <c r="A14" s="194"/>
      <c r="B14" s="198" t="s">
        <v>301</v>
      </c>
      <c r="C14" s="198"/>
    </row>
    <row r="15" spans="1:3" ht="15">
      <c r="A15" s="194"/>
      <c r="B15" s="194"/>
      <c r="C15" s="194"/>
    </row>
    <row r="16" spans="1:3" ht="15">
      <c r="A16" s="194"/>
      <c r="B16" s="199"/>
      <c r="C16" s="199"/>
    </row>
    <row r="17" spans="1:4" ht="15">
      <c r="A17" s="194"/>
      <c r="B17" s="200" t="s">
        <v>302</v>
      </c>
      <c r="C17" s="200"/>
      <c r="D17" s="195">
        <v>6600000</v>
      </c>
    </row>
    <row r="18" spans="1:3" ht="15">
      <c r="A18" s="194"/>
      <c r="B18" s="196"/>
      <c r="C18" s="196"/>
    </row>
    <row r="19" spans="1:4" ht="15.75">
      <c r="A19" s="194"/>
      <c r="B19" s="201" t="s">
        <v>303</v>
      </c>
      <c r="C19" s="201"/>
      <c r="D19" s="202">
        <f>SUM(D16:D18)</f>
        <v>6600000</v>
      </c>
    </row>
    <row r="20" spans="1:3" ht="15">
      <c r="A20" s="194"/>
      <c r="B20" s="194"/>
      <c r="C20" s="194"/>
    </row>
    <row r="21" spans="1:3" ht="15">
      <c r="A21" s="194"/>
      <c r="B21" s="194"/>
      <c r="C21" s="194"/>
    </row>
    <row r="22" spans="1:3" ht="15.75">
      <c r="A22" s="194"/>
      <c r="B22" s="203" t="s">
        <v>304</v>
      </c>
      <c r="C22" s="203"/>
    </row>
    <row r="23" spans="1:3" ht="15">
      <c r="A23" s="194"/>
      <c r="B23" s="194"/>
      <c r="C23" s="194"/>
    </row>
    <row r="24" spans="1:4" ht="15">
      <c r="A24" s="194"/>
      <c r="B24" s="196" t="s">
        <v>305</v>
      </c>
      <c r="C24" s="196"/>
      <c r="D24" s="195">
        <v>0</v>
      </c>
    </row>
    <row r="25" spans="1:4" ht="15">
      <c r="A25" s="194"/>
      <c r="B25" s="196" t="s">
        <v>306</v>
      </c>
      <c r="C25" s="196"/>
      <c r="D25" s="195">
        <v>0</v>
      </c>
    </row>
    <row r="26" spans="1:3" ht="15">
      <c r="A26" s="194"/>
      <c r="B26" s="194"/>
      <c r="C26" s="194"/>
    </row>
    <row r="27" spans="1:4" ht="15.75">
      <c r="A27" s="194"/>
      <c r="B27" s="201" t="s">
        <v>303</v>
      </c>
      <c r="C27" s="201"/>
      <c r="D27" s="202">
        <f>SUM(D24:D26)</f>
        <v>0</v>
      </c>
    </row>
    <row r="28" spans="1:3" ht="15">
      <c r="A28" s="194"/>
      <c r="B28" s="194"/>
      <c r="C28" s="194"/>
    </row>
    <row r="29" spans="1:3" ht="15">
      <c r="A29" s="194"/>
      <c r="B29" s="194"/>
      <c r="C29" s="194"/>
    </row>
    <row r="30" spans="1:3" ht="15">
      <c r="A30" s="194"/>
      <c r="B30" s="194"/>
      <c r="C30" s="194"/>
    </row>
    <row r="31" spans="1:3" ht="15">
      <c r="A31" s="194"/>
      <c r="B31" s="194"/>
      <c r="C31" s="194"/>
    </row>
    <row r="32" spans="1:3" ht="15">
      <c r="A32" s="194"/>
      <c r="B32" s="194"/>
      <c r="C32" s="194"/>
    </row>
    <row r="33" spans="1:3" ht="15">
      <c r="A33" s="194"/>
      <c r="B33" s="194"/>
      <c r="C33" s="194"/>
    </row>
    <row r="34" spans="1:3" ht="15">
      <c r="A34" s="194"/>
      <c r="B34" s="194"/>
      <c r="C34" s="194"/>
    </row>
    <row r="35" spans="1:3" ht="15">
      <c r="A35" s="194"/>
      <c r="B35" s="194"/>
      <c r="C35" s="194"/>
    </row>
    <row r="36" spans="1:3" ht="15">
      <c r="A36" s="194"/>
      <c r="B36" s="194"/>
      <c r="C36" s="194"/>
    </row>
    <row r="37" spans="1:3" ht="15">
      <c r="A37" s="194"/>
      <c r="B37" s="194"/>
      <c r="C37" s="194"/>
    </row>
    <row r="38" spans="1:3" ht="15">
      <c r="A38" s="194"/>
      <c r="B38" s="194"/>
      <c r="C38" s="194"/>
    </row>
    <row r="39" spans="1:3" ht="15">
      <c r="A39" s="194"/>
      <c r="B39" s="194"/>
      <c r="C39" s="194"/>
    </row>
    <row r="40" spans="1:3" ht="15">
      <c r="A40" s="194"/>
      <c r="B40" s="194"/>
      <c r="C40" s="194"/>
    </row>
    <row r="41" spans="1:3" ht="15">
      <c r="A41" s="194"/>
      <c r="B41" s="194"/>
      <c r="C41" s="194"/>
    </row>
    <row r="42" spans="1:3" ht="15">
      <c r="A42" s="194"/>
      <c r="B42" s="194"/>
      <c r="C42" s="194"/>
    </row>
    <row r="43" spans="1:3" ht="15">
      <c r="A43" s="194"/>
      <c r="B43" s="194"/>
      <c r="C43" s="194"/>
    </row>
    <row r="44" spans="1:3" ht="15">
      <c r="A44" s="194"/>
      <c r="B44" s="194"/>
      <c r="C44" s="194"/>
    </row>
    <row r="45" spans="1:3" ht="15">
      <c r="A45" s="194"/>
      <c r="B45" s="194"/>
      <c r="C45" s="194"/>
    </row>
    <row r="46" spans="1:3" ht="15.75">
      <c r="A46" s="193" t="s">
        <v>294</v>
      </c>
      <c r="B46" s="194"/>
      <c r="C46" s="194"/>
    </row>
    <row r="47" spans="1:3" ht="15">
      <c r="A47" s="194"/>
      <c r="B47" s="194"/>
      <c r="C47" s="194"/>
    </row>
    <row r="48" spans="1:3" ht="15.75">
      <c r="A48" s="194"/>
      <c r="B48" s="203" t="s">
        <v>307</v>
      </c>
      <c r="C48" s="203"/>
    </row>
    <row r="49" spans="1:3" ht="15">
      <c r="A49" s="194"/>
      <c r="B49" s="194"/>
      <c r="C49" s="194"/>
    </row>
    <row r="50" spans="1:4" ht="15">
      <c r="A50" s="194"/>
      <c r="B50" s="196" t="s">
        <v>308</v>
      </c>
      <c r="C50" s="196"/>
      <c r="D50" s="195">
        <v>691968787</v>
      </c>
    </row>
    <row r="51" spans="1:4" ht="15">
      <c r="A51" s="194"/>
      <c r="B51" s="196" t="s">
        <v>309</v>
      </c>
      <c r="C51" s="196"/>
      <c r="D51" s="195">
        <v>677820000</v>
      </c>
    </row>
    <row r="52" spans="1:4" ht="15">
      <c r="A52" s="194"/>
      <c r="B52" s="196" t="s">
        <v>310</v>
      </c>
      <c r="C52" s="196"/>
      <c r="D52" s="195">
        <v>319660000</v>
      </c>
    </row>
    <row r="53" spans="1:4" ht="15">
      <c r="A53" s="194"/>
      <c r="B53" s="204" t="s">
        <v>311</v>
      </c>
      <c r="C53" s="204"/>
      <c r="D53" s="195">
        <f>3519820344+9244400000-163500000</f>
        <v>12600720344</v>
      </c>
    </row>
    <row r="54" spans="1:3" ht="15">
      <c r="A54" s="194"/>
      <c r="B54" s="196"/>
      <c r="C54" s="196"/>
    </row>
    <row r="55" spans="1:4" ht="15.75">
      <c r="A55" s="194"/>
      <c r="B55" s="201" t="s">
        <v>312</v>
      </c>
      <c r="C55" s="201"/>
      <c r="D55" s="202">
        <f>SUM(D50:D54)</f>
        <v>14290169131</v>
      </c>
    </row>
    <row r="56" spans="1:3" ht="15">
      <c r="A56" s="194"/>
      <c r="B56" s="194"/>
      <c r="C56" s="194"/>
    </row>
    <row r="57" spans="1:3" ht="15.75">
      <c r="A57" s="194"/>
      <c r="B57" s="203" t="s">
        <v>313</v>
      </c>
      <c r="C57" s="203"/>
    </row>
    <row r="58" spans="1:3" ht="15">
      <c r="A58" s="194"/>
      <c r="B58" s="194"/>
      <c r="C58" s="194"/>
    </row>
    <row r="59" spans="1:4" ht="15">
      <c r="A59" s="194"/>
      <c r="B59" s="196" t="s">
        <v>314</v>
      </c>
      <c r="C59" s="196"/>
      <c r="D59" s="195">
        <v>552096684.47</v>
      </c>
    </row>
    <row r="60" spans="1:5" s="207" customFormat="1" ht="15">
      <c r="A60" s="205"/>
      <c r="B60" s="205" t="s">
        <v>315</v>
      </c>
      <c r="C60" s="205"/>
      <c r="D60" s="206">
        <v>127894000</v>
      </c>
      <c r="E60" s="206"/>
    </row>
    <row r="61" spans="1:5" s="207" customFormat="1" ht="15">
      <c r="A61" s="208"/>
      <c r="B61" s="209" t="s">
        <v>316</v>
      </c>
      <c r="C61" s="209"/>
      <c r="D61" s="206">
        <v>303275000</v>
      </c>
      <c r="E61" s="206"/>
    </row>
    <row r="62" spans="1:5" s="207" customFormat="1" ht="15">
      <c r="A62" s="208"/>
      <c r="B62" s="205"/>
      <c r="C62" s="205"/>
      <c r="D62" s="206"/>
      <c r="E62" s="206"/>
    </row>
    <row r="63" spans="1:5" s="207" customFormat="1" ht="15.75">
      <c r="A63" s="208"/>
      <c r="B63" s="201" t="s">
        <v>317</v>
      </c>
      <c r="C63" s="201"/>
      <c r="D63" s="210">
        <f>SUM(D59:D62)</f>
        <v>983265684.47</v>
      </c>
      <c r="E63" s="206"/>
    </row>
    <row r="64" spans="1:5" s="207" customFormat="1" ht="15">
      <c r="A64" s="208"/>
      <c r="B64" s="208"/>
      <c r="C64" s="208"/>
      <c r="D64" s="206"/>
      <c r="E64" s="206"/>
    </row>
    <row r="65" spans="1:5" s="207" customFormat="1" ht="15">
      <c r="A65" s="208"/>
      <c r="B65" s="208"/>
      <c r="C65" s="208"/>
      <c r="D65" s="206"/>
      <c r="E65" s="206"/>
    </row>
    <row r="66" spans="1:5" s="207" customFormat="1" ht="15.75">
      <c r="A66" s="205"/>
      <c r="B66" s="201" t="s">
        <v>318</v>
      </c>
      <c r="C66" s="201"/>
      <c r="D66" s="210">
        <f>D55+D63</f>
        <v>15273434815.47</v>
      </c>
      <c r="E66" s="206"/>
    </row>
    <row r="67" spans="1:5" s="207" customFormat="1" ht="15">
      <c r="A67" s="205"/>
      <c r="B67" s="205"/>
      <c r="C67" s="205"/>
      <c r="D67" s="211"/>
      <c r="E67" s="206"/>
    </row>
    <row r="68" spans="1:5" s="207" customFormat="1" ht="15">
      <c r="A68" s="205"/>
      <c r="B68" s="205"/>
      <c r="C68" s="205"/>
      <c r="D68" s="211"/>
      <c r="E68" s="206"/>
    </row>
    <row r="69" spans="1:5" s="207" customFormat="1" ht="15.75">
      <c r="A69" s="205"/>
      <c r="B69" s="203" t="s">
        <v>319</v>
      </c>
      <c r="C69" s="203"/>
      <c r="D69" s="211"/>
      <c r="E69" s="211"/>
    </row>
    <row r="70" spans="1:5" s="207" customFormat="1" ht="15.75">
      <c r="A70" s="205"/>
      <c r="B70" s="212"/>
      <c r="C70" s="212"/>
      <c r="D70" s="211"/>
      <c r="E70" s="211"/>
    </row>
    <row r="71" spans="1:5" s="207" customFormat="1" ht="15">
      <c r="A71" s="205"/>
      <c r="B71" s="205" t="s">
        <v>320</v>
      </c>
      <c r="C71" s="205"/>
      <c r="D71" s="213">
        <v>25519.95</v>
      </c>
      <c r="E71" s="211"/>
    </row>
    <row r="72" spans="1:5" s="207" customFormat="1" ht="15.75">
      <c r="A72" s="205"/>
      <c r="B72" s="205" t="s">
        <v>321</v>
      </c>
      <c r="C72" s="205"/>
      <c r="D72" s="213">
        <v>15000</v>
      </c>
      <c r="E72" s="214"/>
    </row>
    <row r="73" spans="1:5" s="207" customFormat="1" ht="15">
      <c r="A73" s="205"/>
      <c r="B73" s="205"/>
      <c r="C73" s="205"/>
      <c r="D73" s="211"/>
      <c r="E73" s="211"/>
    </row>
    <row r="74" spans="1:5" s="207" customFormat="1" ht="15.75">
      <c r="A74" s="205"/>
      <c r="B74" s="201" t="s">
        <v>303</v>
      </c>
      <c r="C74" s="201"/>
      <c r="D74" s="215">
        <f>SUM(D71:D73)</f>
        <v>40519.95</v>
      </c>
      <c r="E74" s="211"/>
    </row>
    <row r="75" spans="1:5" s="217" customFormat="1" ht="15">
      <c r="A75" s="196"/>
      <c r="B75" s="196"/>
      <c r="C75" s="196"/>
      <c r="D75" s="216"/>
      <c r="E75" s="216"/>
    </row>
    <row r="76" spans="1:5" s="217" customFormat="1" ht="15">
      <c r="A76" s="194"/>
      <c r="B76" s="194"/>
      <c r="C76" s="194"/>
      <c r="D76" s="195"/>
      <c r="E76" s="195"/>
    </row>
    <row r="77" spans="1:5" s="218" customFormat="1" ht="15.75">
      <c r="A77" s="194"/>
      <c r="B77" s="203" t="s">
        <v>322</v>
      </c>
      <c r="C77" s="203"/>
      <c r="D77" s="195"/>
      <c r="E77" s="195"/>
    </row>
    <row r="78" spans="1:5" s="218" customFormat="1" ht="15">
      <c r="A78" s="194"/>
      <c r="B78" s="194"/>
      <c r="C78" s="194"/>
      <c r="D78" s="195"/>
      <c r="E78" s="195"/>
    </row>
    <row r="79" spans="1:5" s="218" customFormat="1" ht="15">
      <c r="A79" s="194"/>
      <c r="B79" s="196" t="s">
        <v>323</v>
      </c>
      <c r="C79" s="194" t="s">
        <v>324</v>
      </c>
      <c r="D79" s="195">
        <v>474745590</v>
      </c>
      <c r="E79" s="195"/>
    </row>
    <row r="80" spans="1:5" s="218" customFormat="1" ht="15">
      <c r="A80" s="194"/>
      <c r="B80" s="196" t="s">
        <v>325</v>
      </c>
      <c r="C80" s="194" t="s">
        <v>326</v>
      </c>
      <c r="D80" s="195">
        <v>158880850</v>
      </c>
      <c r="E80" s="195"/>
    </row>
    <row r="81" spans="1:5" s="218" customFormat="1" ht="15.75">
      <c r="A81" s="194"/>
      <c r="B81" s="201" t="s">
        <v>303</v>
      </c>
      <c r="C81" s="201"/>
      <c r="D81" s="202">
        <f>SUM(D79:D80)</f>
        <v>633626440</v>
      </c>
      <c r="E81" s="195"/>
    </row>
    <row r="82" spans="1:5" s="218" customFormat="1" ht="15">
      <c r="A82" s="194"/>
      <c r="B82" s="194"/>
      <c r="C82" s="194"/>
      <c r="D82" s="195"/>
      <c r="E82" s="195"/>
    </row>
    <row r="83" spans="1:5" s="218" customFormat="1" ht="15">
      <c r="A83" s="194"/>
      <c r="B83" s="194"/>
      <c r="C83" s="194"/>
      <c r="D83" s="195"/>
      <c r="E83" s="195"/>
    </row>
    <row r="84" spans="1:5" s="196" customFormat="1" ht="15">
      <c r="A84" s="194"/>
      <c r="B84" s="194"/>
      <c r="C84" s="194"/>
      <c r="D84" s="195"/>
      <c r="E84" s="195"/>
    </row>
    <row r="85" spans="1:5" s="196" customFormat="1" ht="15">
      <c r="A85" s="194"/>
      <c r="B85" s="194"/>
      <c r="C85" s="194"/>
      <c r="D85" s="195"/>
      <c r="E85" s="195"/>
    </row>
    <row r="86" spans="1:3" ht="15">
      <c r="A86" s="194"/>
      <c r="B86" s="194"/>
      <c r="C86" s="194"/>
    </row>
    <row r="87" spans="1:3" ht="15">
      <c r="A87" s="194"/>
      <c r="B87" s="194"/>
      <c r="C87" s="194"/>
    </row>
    <row r="88" spans="1:3" ht="15">
      <c r="A88" s="194"/>
      <c r="B88" s="194"/>
      <c r="C88" s="194"/>
    </row>
    <row r="89" spans="1:3" ht="15">
      <c r="A89" s="194"/>
      <c r="B89" s="194"/>
      <c r="C89" s="194"/>
    </row>
    <row r="90" spans="1:3" ht="15">
      <c r="A90" s="194"/>
      <c r="B90" s="194"/>
      <c r="C90" s="194"/>
    </row>
    <row r="91" spans="1:3" ht="15">
      <c r="A91" s="194"/>
      <c r="B91" s="194"/>
      <c r="C91" s="194"/>
    </row>
    <row r="92" spans="1:3" ht="15">
      <c r="A92" s="194"/>
      <c r="B92" s="194"/>
      <c r="C92" s="194"/>
    </row>
    <row r="93" spans="1:3" ht="15">
      <c r="A93" s="194"/>
      <c r="B93" s="194"/>
      <c r="C93" s="194"/>
    </row>
    <row r="94" spans="1:3" ht="15">
      <c r="A94" s="194"/>
      <c r="B94" s="194"/>
      <c r="C94" s="194"/>
    </row>
    <row r="95" spans="1:3" ht="15">
      <c r="A95" s="194"/>
      <c r="B95" s="194"/>
      <c r="C95" s="194"/>
    </row>
    <row r="96" spans="1:3" ht="15">
      <c r="A96" s="194"/>
      <c r="B96" s="194"/>
      <c r="C96" s="194"/>
    </row>
    <row r="97" spans="1:3" ht="15">
      <c r="A97" s="194"/>
      <c r="B97" s="194"/>
      <c r="C97" s="194"/>
    </row>
    <row r="98" spans="1:3" ht="15">
      <c r="A98" s="194"/>
      <c r="B98" s="194"/>
      <c r="C98" s="194"/>
    </row>
    <row r="99" spans="1:3" ht="15">
      <c r="A99" s="196"/>
      <c r="B99" s="194"/>
      <c r="C99" s="194"/>
    </row>
    <row r="100" spans="1:3" ht="15">
      <c r="A100" s="194"/>
      <c r="B100" s="194"/>
      <c r="C100" s="194"/>
    </row>
    <row r="101" spans="1:3" ht="15.75">
      <c r="A101" s="194"/>
      <c r="B101" s="201"/>
      <c r="C101" s="201"/>
    </row>
    <row r="102" spans="1:3" ht="15">
      <c r="A102" s="194"/>
      <c r="B102" s="194"/>
      <c r="C102" s="194"/>
    </row>
    <row r="103" spans="1:5" ht="15.75">
      <c r="A103" s="194"/>
      <c r="B103" s="194"/>
      <c r="C103" s="194"/>
      <c r="D103" s="219"/>
      <c r="E103" s="219"/>
    </row>
    <row r="104" spans="1:3" ht="15">
      <c r="A104" s="194"/>
      <c r="B104" s="194"/>
      <c r="C104" s="194"/>
    </row>
    <row r="105" spans="1:5" ht="15.75">
      <c r="A105" s="194"/>
      <c r="B105" s="194"/>
      <c r="C105" s="194"/>
      <c r="D105" s="219"/>
      <c r="E105" s="220"/>
    </row>
    <row r="106" spans="1:3" ht="15">
      <c r="A106" s="194"/>
      <c r="B106" s="194"/>
      <c r="C106" s="194"/>
    </row>
    <row r="107" spans="1:3" ht="15">
      <c r="A107" s="194"/>
      <c r="B107" s="194"/>
      <c r="C107" s="194"/>
    </row>
    <row r="108" spans="1:3" ht="15">
      <c r="A108" s="194"/>
      <c r="B108" s="194"/>
      <c r="C108" s="194"/>
    </row>
    <row r="109" spans="1:3" ht="15">
      <c r="A109" s="194"/>
      <c r="B109" s="194"/>
      <c r="C109" s="194"/>
    </row>
    <row r="110" spans="1:3" ht="15">
      <c r="A110" s="194"/>
      <c r="B110" s="194"/>
      <c r="C110" s="194"/>
    </row>
    <row r="111" spans="1:3" ht="15">
      <c r="A111" s="194"/>
      <c r="B111" s="194"/>
      <c r="C111" s="194"/>
    </row>
    <row r="112" spans="1:3" ht="15">
      <c r="A112" s="194"/>
      <c r="B112" s="194"/>
      <c r="C112" s="194"/>
    </row>
    <row r="113" spans="1:3" ht="15">
      <c r="A113" s="194"/>
      <c r="B113" s="194"/>
      <c r="C113" s="194"/>
    </row>
    <row r="114" spans="1:3" ht="15">
      <c r="A114" s="194"/>
      <c r="B114" s="194"/>
      <c r="C114" s="194"/>
    </row>
    <row r="115" spans="1:3" ht="15">
      <c r="A115" s="194"/>
      <c r="B115" s="194"/>
      <c r="C115" s="194"/>
    </row>
    <row r="116" spans="1:3" ht="15">
      <c r="A116" s="194"/>
      <c r="B116" s="194"/>
      <c r="C116" s="194"/>
    </row>
    <row r="117" spans="1:3" ht="15">
      <c r="A117" s="194"/>
      <c r="B117" s="194"/>
      <c r="C117" s="194"/>
    </row>
    <row r="118" spans="1:3" ht="15">
      <c r="A118" s="194"/>
      <c r="B118" s="194"/>
      <c r="C118" s="194"/>
    </row>
    <row r="119" spans="1:3" ht="15">
      <c r="A119" s="194"/>
      <c r="B119" s="194"/>
      <c r="C119" s="194"/>
    </row>
    <row r="120" spans="1:3" ht="15">
      <c r="A120" s="194"/>
      <c r="B120" s="194"/>
      <c r="C120" s="194"/>
    </row>
    <row r="121" spans="1:3" ht="15">
      <c r="A121" s="194"/>
      <c r="B121" s="194"/>
      <c r="C121" s="194"/>
    </row>
  </sheetData>
  <mergeCells count="1">
    <mergeCell ref="A7:D7"/>
  </mergeCells>
  <printOptions/>
  <pageMargins left="0.75" right="0.75" top="1" bottom="1" header="0.5" footer="0.5"/>
  <pageSetup horizontalDpi="600" verticalDpi="600" orientation="portrait" r:id="rId1"/>
  <rowBreaks count="1" manualBreakCount="1">
    <brk id="4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D32" sqref="C32:D33"/>
    </sheetView>
  </sheetViews>
  <sheetFormatPr defaultColWidth="9.140625" defaultRowHeight="12.75"/>
  <cols>
    <col min="1" max="1" width="4.140625" style="18" customWidth="1"/>
    <col min="2" max="2" width="3.7109375" style="18" customWidth="1"/>
    <col min="3" max="3" width="46.7109375" style="18" customWidth="1"/>
    <col min="4" max="4" width="10.140625" style="18" customWidth="1"/>
    <col min="5" max="5" width="15.28125" style="18" customWidth="1"/>
    <col min="6" max="6" width="15.00390625" style="18" customWidth="1"/>
    <col min="7" max="7" width="9.140625" style="18" customWidth="1"/>
    <col min="8" max="8" width="11.421875" style="18" bestFit="1" customWidth="1"/>
    <col min="9" max="16384" width="9.140625" style="18" customWidth="1"/>
  </cols>
  <sheetData>
    <row r="1" spans="1:6" ht="15">
      <c r="A1" s="15"/>
      <c r="B1" s="15"/>
      <c r="C1" s="16" t="s">
        <v>0</v>
      </c>
      <c r="D1" s="16"/>
      <c r="E1" s="17"/>
      <c r="F1" s="17"/>
    </row>
    <row r="2" spans="1:6" ht="15.75" customHeight="1">
      <c r="A2" s="234"/>
      <c r="B2" s="236" t="s">
        <v>31</v>
      </c>
      <c r="C2" s="236"/>
      <c r="D2" s="236" t="s">
        <v>9</v>
      </c>
      <c r="E2" s="230" t="s">
        <v>298</v>
      </c>
      <c r="F2" s="230" t="s">
        <v>290</v>
      </c>
    </row>
    <row r="3" spans="1:6" ht="15.75" customHeight="1">
      <c r="A3" s="235"/>
      <c r="B3" s="237"/>
      <c r="C3" s="237"/>
      <c r="D3" s="237"/>
      <c r="E3" s="231"/>
      <c r="F3" s="231"/>
    </row>
    <row r="4" spans="1:6" ht="16.5" customHeight="1">
      <c r="A4" s="19" t="s">
        <v>4</v>
      </c>
      <c r="B4" s="232" t="s">
        <v>32</v>
      </c>
      <c r="C4" s="233"/>
      <c r="D4" s="20"/>
      <c r="E4" s="52"/>
      <c r="F4" s="52"/>
    </row>
    <row r="5" spans="1:6" ht="16.5" customHeight="1">
      <c r="A5" s="19"/>
      <c r="B5" s="21">
        <v>1</v>
      </c>
      <c r="C5" s="22" t="s">
        <v>33</v>
      </c>
      <c r="D5" s="20">
        <v>0</v>
      </c>
      <c r="E5" s="52">
        <v>0</v>
      </c>
      <c r="F5" s="52">
        <v>0</v>
      </c>
    </row>
    <row r="6" spans="1:6" ht="16.5" customHeight="1">
      <c r="A6" s="19"/>
      <c r="B6" s="21">
        <v>2</v>
      </c>
      <c r="C6" s="22" t="s">
        <v>34</v>
      </c>
      <c r="D6" s="20"/>
      <c r="E6" s="52"/>
      <c r="F6" s="52"/>
    </row>
    <row r="7" spans="1:6" ht="16.5" customHeight="1">
      <c r="A7" s="19"/>
      <c r="B7" s="23" t="s">
        <v>51</v>
      </c>
      <c r="C7" s="24" t="s">
        <v>78</v>
      </c>
      <c r="D7" s="20">
        <v>0</v>
      </c>
      <c r="E7" s="52">
        <v>2267.205900030784</v>
      </c>
      <c r="F7" s="52">
        <v>0</v>
      </c>
    </row>
    <row r="8" spans="1:6" ht="16.5" customHeight="1">
      <c r="A8" s="19"/>
      <c r="B8" s="23" t="s">
        <v>52</v>
      </c>
      <c r="C8" s="24" t="s">
        <v>79</v>
      </c>
      <c r="D8" s="20">
        <v>0</v>
      </c>
      <c r="E8" s="52">
        <v>0</v>
      </c>
      <c r="F8" s="52">
        <v>0</v>
      </c>
    </row>
    <row r="9" spans="1:6" ht="16.5" customHeight="1">
      <c r="A9" s="19"/>
      <c r="B9" s="23" t="s">
        <v>54</v>
      </c>
      <c r="C9" s="24" t="s">
        <v>80</v>
      </c>
      <c r="D9" s="20">
        <v>0</v>
      </c>
      <c r="E9" s="52">
        <v>0</v>
      </c>
      <c r="F9" s="52">
        <v>0</v>
      </c>
    </row>
    <row r="10" spans="1:6" ht="16.5" customHeight="1">
      <c r="A10" s="19"/>
      <c r="B10" s="23"/>
      <c r="C10" s="22" t="s">
        <v>13</v>
      </c>
      <c r="D10" s="25">
        <v>0</v>
      </c>
      <c r="E10" s="53">
        <v>2267.205900030784</v>
      </c>
      <c r="F10" s="53">
        <v>0</v>
      </c>
    </row>
    <row r="11" spans="1:6" ht="16.5" customHeight="1">
      <c r="A11" s="19"/>
      <c r="B11" s="21">
        <v>3</v>
      </c>
      <c r="C11" s="22" t="s">
        <v>35</v>
      </c>
      <c r="D11" s="20"/>
      <c r="E11" s="52"/>
      <c r="F11" s="52"/>
    </row>
    <row r="12" spans="1:6" ht="16.5" customHeight="1">
      <c r="A12" s="19"/>
      <c r="B12" s="23" t="s">
        <v>51</v>
      </c>
      <c r="C12" s="24" t="s">
        <v>81</v>
      </c>
      <c r="D12" s="20">
        <v>0</v>
      </c>
      <c r="E12" s="52">
        <v>0</v>
      </c>
      <c r="F12" s="52">
        <v>0</v>
      </c>
    </row>
    <row r="13" spans="1:9" ht="16.5" customHeight="1">
      <c r="A13" s="19"/>
      <c r="B13" s="23" t="s">
        <v>52</v>
      </c>
      <c r="C13" s="24" t="s">
        <v>82</v>
      </c>
      <c r="D13" s="20">
        <v>0</v>
      </c>
      <c r="E13" s="52">
        <v>2751364.4</v>
      </c>
      <c r="F13" s="52">
        <v>1251770</v>
      </c>
      <c r="I13" s="18" t="s">
        <v>3</v>
      </c>
    </row>
    <row r="14" spans="1:6" ht="16.5" customHeight="1">
      <c r="A14" s="19"/>
      <c r="B14" s="23" t="s">
        <v>54</v>
      </c>
      <c r="C14" s="24" t="s">
        <v>83</v>
      </c>
      <c r="D14" s="20">
        <v>0</v>
      </c>
      <c r="E14" s="52">
        <v>40519.95</v>
      </c>
      <c r="F14" s="52">
        <v>39469</v>
      </c>
    </row>
    <row r="15" spans="1:6" ht="16.5" customHeight="1">
      <c r="A15" s="19"/>
      <c r="B15" s="23" t="s">
        <v>55</v>
      </c>
      <c r="C15" s="24" t="s">
        <v>84</v>
      </c>
      <c r="D15" s="20">
        <v>0</v>
      </c>
      <c r="E15" s="52">
        <v>15273434815.23</v>
      </c>
      <c r="F15" s="52">
        <v>15436384815.23</v>
      </c>
    </row>
    <row r="16" spans="1:6" ht="16.5" customHeight="1">
      <c r="A16" s="19"/>
      <c r="B16" s="23" t="s">
        <v>64</v>
      </c>
      <c r="C16" s="24" t="s">
        <v>85</v>
      </c>
      <c r="D16" s="20">
        <v>0</v>
      </c>
      <c r="E16" s="52">
        <v>0</v>
      </c>
      <c r="F16" s="52">
        <v>0</v>
      </c>
    </row>
    <row r="17" spans="1:6" ht="16.5" customHeight="1">
      <c r="A17" s="19"/>
      <c r="B17" s="23"/>
      <c r="C17" s="22" t="s">
        <v>15</v>
      </c>
      <c r="D17" s="25">
        <v>0</v>
      </c>
      <c r="E17" s="53">
        <v>15276226699.58</v>
      </c>
      <c r="F17" s="53">
        <v>15437676054.23</v>
      </c>
    </row>
    <row r="18" spans="1:6" ht="16.5" customHeight="1">
      <c r="A18" s="19"/>
      <c r="B18" s="21">
        <v>4</v>
      </c>
      <c r="C18" s="22" t="s">
        <v>36</v>
      </c>
      <c r="D18" s="20">
        <v>0</v>
      </c>
      <c r="E18" s="53">
        <v>0</v>
      </c>
      <c r="F18" s="53">
        <v>0</v>
      </c>
    </row>
    <row r="19" spans="1:6" ht="16.5" customHeight="1">
      <c r="A19" s="19"/>
      <c r="B19" s="21">
        <v>5</v>
      </c>
      <c r="C19" s="22" t="s">
        <v>37</v>
      </c>
      <c r="D19" s="20">
        <v>0</v>
      </c>
      <c r="E19" s="53">
        <v>0</v>
      </c>
      <c r="F19" s="53">
        <v>0</v>
      </c>
    </row>
    <row r="20" spans="1:6" ht="16.5" customHeight="1">
      <c r="A20" s="19"/>
      <c r="B20" s="23"/>
      <c r="C20" s="22" t="s">
        <v>142</v>
      </c>
      <c r="D20" s="25">
        <v>0</v>
      </c>
      <c r="E20" s="53">
        <v>15276228966.7859</v>
      </c>
      <c r="F20" s="53">
        <v>15437676054.23</v>
      </c>
    </row>
    <row r="21" spans="1:6" ht="16.5" customHeight="1">
      <c r="A21" s="19" t="s">
        <v>1</v>
      </c>
      <c r="B21" s="21"/>
      <c r="C21" s="22" t="s">
        <v>38</v>
      </c>
      <c r="D21" s="20"/>
      <c r="E21" s="52"/>
      <c r="F21" s="52"/>
    </row>
    <row r="22" spans="1:6" ht="16.5" customHeight="1">
      <c r="A22" s="19"/>
      <c r="B22" s="21">
        <v>1</v>
      </c>
      <c r="C22" s="22" t="s">
        <v>39</v>
      </c>
      <c r="D22" s="20"/>
      <c r="E22" s="52"/>
      <c r="F22" s="52"/>
    </row>
    <row r="23" spans="1:6" ht="16.5" customHeight="1">
      <c r="A23" s="19"/>
      <c r="B23" s="23" t="s">
        <v>51</v>
      </c>
      <c r="C23" s="24" t="s">
        <v>86</v>
      </c>
      <c r="D23" s="20">
        <v>0</v>
      </c>
      <c r="E23" s="52">
        <v>633626440</v>
      </c>
      <c r="F23" s="52">
        <v>472500930</v>
      </c>
    </row>
    <row r="24" spans="1:6" ht="16.5" customHeight="1">
      <c r="A24" s="19"/>
      <c r="B24" s="23" t="s">
        <v>52</v>
      </c>
      <c r="C24" s="24" t="s">
        <v>87</v>
      </c>
      <c r="D24" s="20">
        <v>0</v>
      </c>
      <c r="E24" s="52">
        <v>0</v>
      </c>
      <c r="F24" s="52">
        <v>0</v>
      </c>
    </row>
    <row r="25" spans="1:6" ht="16.5" customHeight="1">
      <c r="A25" s="19"/>
      <c r="B25" s="21"/>
      <c r="C25" s="22" t="s">
        <v>22</v>
      </c>
      <c r="D25" s="25">
        <v>0</v>
      </c>
      <c r="E25" s="53">
        <v>633626440</v>
      </c>
      <c r="F25" s="53">
        <v>472500930</v>
      </c>
    </row>
    <row r="26" spans="1:6" ht="16.5" customHeight="1">
      <c r="A26" s="19"/>
      <c r="B26" s="21">
        <v>2</v>
      </c>
      <c r="C26" s="22" t="s">
        <v>40</v>
      </c>
      <c r="D26" s="20">
        <v>0</v>
      </c>
      <c r="E26" s="53">
        <v>0</v>
      </c>
      <c r="F26" s="53">
        <v>0</v>
      </c>
    </row>
    <row r="27" spans="1:8" ht="16.5" customHeight="1">
      <c r="A27" s="19"/>
      <c r="B27" s="21">
        <v>3</v>
      </c>
      <c r="C27" s="22" t="s">
        <v>41</v>
      </c>
      <c r="D27" s="20">
        <v>0</v>
      </c>
      <c r="E27" s="53">
        <v>0</v>
      </c>
      <c r="F27" s="53">
        <v>0</v>
      </c>
      <c r="H27" s="26"/>
    </row>
    <row r="28" spans="1:6" ht="16.5" customHeight="1">
      <c r="A28" s="19"/>
      <c r="B28" s="21">
        <v>4</v>
      </c>
      <c r="C28" s="22" t="s">
        <v>36</v>
      </c>
      <c r="D28" s="20">
        <v>0</v>
      </c>
      <c r="E28" s="53">
        <v>0</v>
      </c>
      <c r="F28" s="53">
        <v>0</v>
      </c>
    </row>
    <row r="29" spans="1:6" ht="16.5" customHeight="1">
      <c r="A29" s="19"/>
      <c r="B29" s="21"/>
      <c r="C29" s="22" t="s">
        <v>141</v>
      </c>
      <c r="D29" s="25">
        <v>0</v>
      </c>
      <c r="E29" s="53">
        <v>633626440</v>
      </c>
      <c r="F29" s="53">
        <v>472500930</v>
      </c>
    </row>
    <row r="30" spans="1:6" ht="16.5" customHeight="1">
      <c r="A30" s="19"/>
      <c r="B30" s="21"/>
      <c r="C30" s="22" t="s">
        <v>140</v>
      </c>
      <c r="D30" s="25">
        <v>0</v>
      </c>
      <c r="E30" s="53">
        <v>15909855406.7859</v>
      </c>
      <c r="F30" s="53">
        <v>15910176984.23</v>
      </c>
    </row>
    <row r="31" spans="1:6" ht="16.5" customHeight="1">
      <c r="A31" s="19" t="s">
        <v>2</v>
      </c>
      <c r="B31" s="21"/>
      <c r="C31" s="22" t="s">
        <v>42</v>
      </c>
      <c r="D31" s="25"/>
      <c r="E31" s="53"/>
      <c r="F31" s="53"/>
    </row>
    <row r="32" spans="1:8" ht="29.25" customHeight="1">
      <c r="A32" s="19"/>
      <c r="B32" s="46">
        <v>1</v>
      </c>
      <c r="C32" s="47" t="s">
        <v>43</v>
      </c>
      <c r="D32" s="20">
        <v>0</v>
      </c>
      <c r="E32" s="56">
        <v>0</v>
      </c>
      <c r="F32" s="56">
        <v>0</v>
      </c>
      <c r="H32" s="26"/>
    </row>
    <row r="33" spans="1:8" ht="26.25" customHeight="1">
      <c r="A33" s="19"/>
      <c r="B33" s="46">
        <v>2</v>
      </c>
      <c r="C33" s="47" t="s">
        <v>44</v>
      </c>
      <c r="D33" s="20">
        <v>0</v>
      </c>
      <c r="E33" s="56">
        <v>0</v>
      </c>
      <c r="F33" s="56">
        <v>0</v>
      </c>
      <c r="H33" s="26"/>
    </row>
    <row r="34" spans="1:8" ht="16.5" customHeight="1">
      <c r="A34" s="19"/>
      <c r="B34" s="48">
        <v>3</v>
      </c>
      <c r="C34" s="24" t="s">
        <v>45</v>
      </c>
      <c r="D34" s="20">
        <v>0</v>
      </c>
      <c r="E34" s="56">
        <v>2000000</v>
      </c>
      <c r="F34" s="56">
        <v>2000000</v>
      </c>
      <c r="H34" s="26"/>
    </row>
    <row r="35" spans="1:8" ht="16.5" customHeight="1">
      <c r="A35" s="19"/>
      <c r="B35" s="48">
        <v>4</v>
      </c>
      <c r="C35" s="24" t="s">
        <v>46</v>
      </c>
      <c r="D35" s="20">
        <v>0</v>
      </c>
      <c r="E35" s="56">
        <v>0</v>
      </c>
      <c r="F35" s="56">
        <v>0</v>
      </c>
      <c r="H35" s="26"/>
    </row>
    <row r="36" spans="1:8" ht="16.5" customHeight="1">
      <c r="A36" s="19"/>
      <c r="B36" s="48">
        <v>5</v>
      </c>
      <c r="C36" s="24" t="s">
        <v>47</v>
      </c>
      <c r="D36" s="20">
        <v>0</v>
      </c>
      <c r="E36" s="56">
        <v>0</v>
      </c>
      <c r="F36" s="56">
        <v>0</v>
      </c>
      <c r="H36" s="26"/>
    </row>
    <row r="37" spans="1:8" ht="16.5" customHeight="1">
      <c r="A37" s="19"/>
      <c r="B37" s="48">
        <v>6</v>
      </c>
      <c r="C37" s="24" t="s">
        <v>6</v>
      </c>
      <c r="D37" s="20">
        <v>0</v>
      </c>
      <c r="E37" s="56">
        <v>0</v>
      </c>
      <c r="F37" s="56">
        <v>0</v>
      </c>
      <c r="H37" s="26"/>
    </row>
    <row r="38" spans="1:8" ht="16.5" customHeight="1">
      <c r="A38" s="19"/>
      <c r="B38" s="48">
        <v>7</v>
      </c>
      <c r="C38" s="24" t="s">
        <v>5</v>
      </c>
      <c r="D38" s="20">
        <v>0</v>
      </c>
      <c r="E38" s="56">
        <v>0</v>
      </c>
      <c r="F38" s="56">
        <v>0</v>
      </c>
      <c r="H38" s="26"/>
    </row>
    <row r="39" spans="1:8" ht="16.5" customHeight="1">
      <c r="A39" s="19"/>
      <c r="B39" s="48">
        <v>8</v>
      </c>
      <c r="C39" s="27" t="s">
        <v>7</v>
      </c>
      <c r="D39" s="20">
        <v>0</v>
      </c>
      <c r="E39" s="56">
        <v>0</v>
      </c>
      <c r="F39" s="56">
        <v>0</v>
      </c>
      <c r="H39" s="26"/>
    </row>
    <row r="40" spans="1:8" ht="16.5" customHeight="1">
      <c r="A40" s="19"/>
      <c r="B40" s="48">
        <v>9</v>
      </c>
      <c r="C40" s="24" t="s">
        <v>48</v>
      </c>
      <c r="D40" s="20">
        <v>0</v>
      </c>
      <c r="E40" s="56">
        <v>-17998481.3608011</v>
      </c>
      <c r="F40" s="56">
        <v>-13828972.150801122</v>
      </c>
      <c r="H40" s="26"/>
    </row>
    <row r="41" spans="1:8" ht="16.5" customHeight="1">
      <c r="A41" s="19"/>
      <c r="B41" s="48">
        <v>10</v>
      </c>
      <c r="C41" s="24" t="s">
        <v>49</v>
      </c>
      <c r="D41" s="20">
        <v>0</v>
      </c>
      <c r="E41" s="56">
        <v>255159.6550000175</v>
      </c>
      <c r="F41" s="56">
        <v>-4169509.21</v>
      </c>
      <c r="H41" s="26"/>
    </row>
    <row r="42" spans="1:8" ht="16.5" customHeight="1">
      <c r="A42" s="19"/>
      <c r="B42" s="48"/>
      <c r="C42" s="22" t="s">
        <v>143</v>
      </c>
      <c r="D42" s="25">
        <v>0</v>
      </c>
      <c r="E42" s="57">
        <v>-15743321.705801083</v>
      </c>
      <c r="F42" s="57">
        <v>-15998481.360801123</v>
      </c>
      <c r="H42" s="26"/>
    </row>
    <row r="43" spans="1:6" ht="16.5" customHeight="1">
      <c r="A43" s="19"/>
      <c r="B43" s="21"/>
      <c r="C43" s="24"/>
      <c r="D43" s="20"/>
      <c r="E43" s="52"/>
      <c r="F43" s="52"/>
    </row>
    <row r="44" spans="1:6" ht="16.5" customHeight="1">
      <c r="A44" s="19"/>
      <c r="B44" s="239" t="s">
        <v>144</v>
      </c>
      <c r="C44" s="240"/>
      <c r="D44" s="25">
        <v>0</v>
      </c>
      <c r="E44" s="53">
        <v>15894112085.0801</v>
      </c>
      <c r="F44" s="53">
        <v>15894178502.869198</v>
      </c>
    </row>
    <row r="45" ht="15">
      <c r="E45" s="26"/>
    </row>
    <row r="46" ht="15">
      <c r="E46" s="26"/>
    </row>
    <row r="50" ht="15">
      <c r="E50" s="26"/>
    </row>
  </sheetData>
  <sheetProtection/>
  <mergeCells count="7">
    <mergeCell ref="B44:C44"/>
    <mergeCell ref="F2:F3"/>
    <mergeCell ref="B4:C4"/>
    <mergeCell ref="A2:A3"/>
    <mergeCell ref="B2:C3"/>
    <mergeCell ref="D2:D3"/>
    <mergeCell ref="E2:E3"/>
  </mergeCells>
  <printOptions/>
  <pageMargins left="0.52" right="0.25" top="0.75" bottom="0.43" header="0.28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B1:K27"/>
  <sheetViews>
    <sheetView view="pageBreakPreview" zoomScale="75" zoomScaleSheetLayoutView="75" zoomScalePageLayoutView="0" workbookViewId="0" topLeftCell="A1">
      <selection activeCell="K25" sqref="K25"/>
    </sheetView>
  </sheetViews>
  <sheetFormatPr defaultColWidth="9.140625" defaultRowHeight="12.75"/>
  <cols>
    <col min="1" max="1" width="1.28515625" style="18" customWidth="1"/>
    <col min="2" max="2" width="36.28125" style="18" customWidth="1"/>
    <col min="3" max="3" width="11.7109375" style="18" customWidth="1"/>
    <col min="4" max="4" width="7.8515625" style="18" customWidth="1"/>
    <col min="5" max="5" width="10.140625" style="18" customWidth="1"/>
    <col min="6" max="6" width="11.57421875" style="18" customWidth="1"/>
    <col min="7" max="7" width="11.7109375" style="18" customWidth="1"/>
    <col min="8" max="8" width="11.8515625" style="18" customWidth="1"/>
    <col min="9" max="9" width="13.00390625" style="18" customWidth="1"/>
    <col min="10" max="10" width="11.7109375" style="18" customWidth="1"/>
    <col min="11" max="11" width="12.140625" style="18" customWidth="1"/>
    <col min="12" max="16384" width="9.140625" style="18" customWidth="1"/>
  </cols>
  <sheetData>
    <row r="1" spans="2:11" ht="15">
      <c r="B1" s="242" t="s">
        <v>158</v>
      </c>
      <c r="C1" s="242"/>
      <c r="D1" s="242"/>
      <c r="E1" s="242"/>
      <c r="F1" s="242"/>
      <c r="G1" s="242"/>
      <c r="H1" s="242"/>
      <c r="I1" s="242"/>
      <c r="J1" s="242"/>
      <c r="K1" s="242"/>
    </row>
    <row r="3" spans="2:11" ht="18.75" customHeight="1">
      <c r="B3" s="28"/>
      <c r="C3" s="239" t="s">
        <v>138</v>
      </c>
      <c r="D3" s="241"/>
      <c r="E3" s="241"/>
      <c r="F3" s="241"/>
      <c r="G3" s="241"/>
      <c r="H3" s="241"/>
      <c r="I3" s="240"/>
      <c r="J3" s="28"/>
      <c r="K3" s="28"/>
    </row>
    <row r="4" spans="2:11" ht="58.5" customHeight="1">
      <c r="B4" s="28"/>
      <c r="C4" s="30" t="s">
        <v>45</v>
      </c>
      <c r="D4" s="30" t="s">
        <v>46</v>
      </c>
      <c r="E4" s="30" t="s">
        <v>133</v>
      </c>
      <c r="F4" s="30" t="s">
        <v>137</v>
      </c>
      <c r="G4" s="30" t="s">
        <v>134</v>
      </c>
      <c r="H4" s="30" t="s">
        <v>135</v>
      </c>
      <c r="I4" s="31" t="s">
        <v>136</v>
      </c>
      <c r="J4" s="30" t="s">
        <v>139</v>
      </c>
      <c r="K4" s="31" t="s">
        <v>136</v>
      </c>
    </row>
    <row r="5" spans="2:11" ht="20.25" customHeight="1">
      <c r="B5" s="32" t="s">
        <v>299</v>
      </c>
      <c r="C5" s="55"/>
      <c r="D5" s="55"/>
      <c r="E5" s="55"/>
      <c r="F5" s="55"/>
      <c r="G5" s="55"/>
      <c r="H5" s="55"/>
      <c r="I5" s="55"/>
      <c r="J5" s="55"/>
      <c r="K5" s="55"/>
    </row>
    <row r="6" spans="2:11" ht="15.75" customHeight="1">
      <c r="B6" s="33"/>
      <c r="C6" s="54"/>
      <c r="D6" s="54"/>
      <c r="E6" s="54"/>
      <c r="F6" s="54"/>
      <c r="G6" s="54" t="s">
        <v>3</v>
      </c>
      <c r="H6" s="54"/>
      <c r="I6" s="54"/>
      <c r="J6" s="54"/>
      <c r="K6" s="54"/>
    </row>
    <row r="7" spans="2:11" ht="36" customHeight="1">
      <c r="B7" s="33" t="s">
        <v>128</v>
      </c>
      <c r="C7" s="54"/>
      <c r="D7" s="54"/>
      <c r="E7" s="54"/>
      <c r="F7" s="54"/>
      <c r="G7" s="54">
        <v>0</v>
      </c>
      <c r="H7" s="54" t="s">
        <v>3</v>
      </c>
      <c r="I7" s="54">
        <f aca="true" t="shared" si="0" ref="I7:I13">SUM(C7:H7)</f>
        <v>0</v>
      </c>
      <c r="J7" s="54"/>
      <c r="K7" s="54">
        <f aca="true" t="shared" si="1" ref="K7:K13">I7+J7</f>
        <v>0</v>
      </c>
    </row>
    <row r="8" spans="2:11" ht="46.5" customHeight="1">
      <c r="B8" s="33" t="s">
        <v>129</v>
      </c>
      <c r="C8" s="54"/>
      <c r="D8" s="54"/>
      <c r="E8" s="54"/>
      <c r="F8" s="54"/>
      <c r="G8" s="54">
        <v>0</v>
      </c>
      <c r="H8" s="54"/>
      <c r="I8" s="54">
        <f t="shared" si="0"/>
        <v>0</v>
      </c>
      <c r="J8" s="54"/>
      <c r="K8" s="54">
        <f t="shared" si="1"/>
        <v>0</v>
      </c>
    </row>
    <row r="9" spans="2:11" ht="13.5" customHeight="1">
      <c r="B9" s="33"/>
      <c r="C9" s="54"/>
      <c r="D9" s="54"/>
      <c r="E9" s="54"/>
      <c r="F9" s="54"/>
      <c r="G9" s="54"/>
      <c r="H9" s="54"/>
      <c r="I9" s="54"/>
      <c r="J9" s="54"/>
      <c r="K9" s="54"/>
    </row>
    <row r="10" spans="2:11" ht="20.25" customHeight="1">
      <c r="B10" s="33" t="s">
        <v>130</v>
      </c>
      <c r="C10" s="54"/>
      <c r="D10" s="54"/>
      <c r="E10" s="54"/>
      <c r="F10" s="54"/>
      <c r="G10" s="54"/>
      <c r="H10" s="54"/>
      <c r="I10" s="54" t="e">
        <f>#REF!</f>
        <v>#REF!</v>
      </c>
      <c r="J10" s="54"/>
      <c r="K10" s="54" t="e">
        <f t="shared" si="1"/>
        <v>#REF!</v>
      </c>
    </row>
    <row r="11" spans="2:11" ht="16.5" customHeight="1">
      <c r="B11" s="33" t="s">
        <v>126</v>
      </c>
      <c r="C11" s="54"/>
      <c r="D11" s="54"/>
      <c r="E11" s="54"/>
      <c r="F11" s="54"/>
      <c r="G11" s="54"/>
      <c r="H11" s="54"/>
      <c r="I11" s="54">
        <f t="shared" si="0"/>
        <v>0</v>
      </c>
      <c r="J11" s="54"/>
      <c r="K11" s="54">
        <f t="shared" si="1"/>
        <v>0</v>
      </c>
    </row>
    <row r="12" spans="2:11" ht="15.75" customHeight="1">
      <c r="B12" s="33" t="s">
        <v>131</v>
      </c>
      <c r="C12" s="54">
        <v>2000000</v>
      </c>
      <c r="D12" s="54">
        <v>0</v>
      </c>
      <c r="E12" s="54"/>
      <c r="F12" s="54"/>
      <c r="G12" s="54"/>
      <c r="H12" s="54"/>
      <c r="I12" s="54">
        <f t="shared" si="0"/>
        <v>2000000</v>
      </c>
      <c r="J12" s="54"/>
      <c r="K12" s="54">
        <f t="shared" si="1"/>
        <v>2000000</v>
      </c>
    </row>
    <row r="13" spans="2:11" ht="18" customHeight="1">
      <c r="B13" s="33" t="s">
        <v>132</v>
      </c>
      <c r="C13" s="54"/>
      <c r="D13" s="54"/>
      <c r="E13" s="54">
        <v>0</v>
      </c>
      <c r="F13" s="54"/>
      <c r="G13" s="54"/>
      <c r="H13" s="54"/>
      <c r="I13" s="54">
        <f t="shared" si="0"/>
        <v>0</v>
      </c>
      <c r="J13" s="54"/>
      <c r="K13" s="54">
        <f t="shared" si="1"/>
        <v>0</v>
      </c>
    </row>
    <row r="14" spans="2:11" ht="20.25" customHeight="1">
      <c r="B14" s="32" t="s">
        <v>299</v>
      </c>
      <c r="C14" s="55">
        <f>SUM(C5:C13)</f>
        <v>2000000</v>
      </c>
      <c r="D14" s="55">
        <f aca="true" t="shared" si="2" ref="D14:K14">SUM(D5:D13)</f>
        <v>0</v>
      </c>
      <c r="E14" s="55">
        <f t="shared" si="2"/>
        <v>0</v>
      </c>
      <c r="F14" s="55">
        <f t="shared" si="2"/>
        <v>0</v>
      </c>
      <c r="G14" s="55">
        <f t="shared" si="2"/>
        <v>0</v>
      </c>
      <c r="H14" s="55">
        <f>SUM(H5:H13)</f>
        <v>0</v>
      </c>
      <c r="I14" s="55" t="e">
        <f>SUM(I5:I13)</f>
        <v>#REF!</v>
      </c>
      <c r="J14" s="55">
        <f t="shared" si="2"/>
        <v>0</v>
      </c>
      <c r="K14" s="55" t="e">
        <f t="shared" si="2"/>
        <v>#REF!</v>
      </c>
    </row>
    <row r="15" spans="2:11" ht="45">
      <c r="B15" s="33" t="s">
        <v>157</v>
      </c>
      <c r="C15" s="54"/>
      <c r="D15" s="54"/>
      <c r="E15" s="54"/>
      <c r="F15" s="54"/>
      <c r="G15" s="54">
        <v>0</v>
      </c>
      <c r="H15" s="54"/>
      <c r="I15" s="54">
        <f>SUM(C15:H15)</f>
        <v>0</v>
      </c>
      <c r="J15" s="54"/>
      <c r="K15" s="54">
        <f>I15+J15</f>
        <v>0</v>
      </c>
    </row>
    <row r="16" spans="2:11" ht="15">
      <c r="B16" s="33" t="s">
        <v>125</v>
      </c>
      <c r="C16" s="54"/>
      <c r="D16" s="54"/>
      <c r="E16" s="54"/>
      <c r="F16" s="54"/>
      <c r="G16" s="54"/>
      <c r="H16" s="54">
        <v>0</v>
      </c>
      <c r="I16" s="54" t="e">
        <f>#REF!</f>
        <v>#REF!</v>
      </c>
      <c r="J16" s="54"/>
      <c r="K16" s="54" t="e">
        <f>I16+J16</f>
        <v>#REF!</v>
      </c>
    </row>
    <row r="17" spans="2:11" ht="15">
      <c r="B17" s="33" t="s">
        <v>126</v>
      </c>
      <c r="C17" s="54"/>
      <c r="D17" s="54"/>
      <c r="E17" s="54"/>
      <c r="F17" s="54"/>
      <c r="G17" s="54"/>
      <c r="H17" s="54"/>
      <c r="I17" s="54">
        <f>SUM(C17:H17)</f>
        <v>0</v>
      </c>
      <c r="J17" s="54"/>
      <c r="K17" s="54">
        <f>I17+J17</f>
        <v>0</v>
      </c>
    </row>
    <row r="18" spans="2:11" ht="30">
      <c r="B18" s="33" t="s">
        <v>127</v>
      </c>
      <c r="C18" s="54"/>
      <c r="D18" s="54"/>
      <c r="E18" s="54"/>
      <c r="F18" s="54">
        <v>0</v>
      </c>
      <c r="G18" s="54"/>
      <c r="H18" s="54">
        <v>0</v>
      </c>
      <c r="I18" s="54">
        <f>SUM(C18:H18)</f>
        <v>0</v>
      </c>
      <c r="J18" s="54"/>
      <c r="K18" s="54">
        <f>I18+J18</f>
        <v>0</v>
      </c>
    </row>
    <row r="19" spans="2:11" ht="15">
      <c r="B19" s="33" t="s">
        <v>131</v>
      </c>
      <c r="C19" s="54">
        <v>0</v>
      </c>
      <c r="D19" s="54">
        <v>0</v>
      </c>
      <c r="E19" s="54"/>
      <c r="F19" s="54"/>
      <c r="G19" s="54"/>
      <c r="H19" s="54"/>
      <c r="I19" s="54">
        <f>SUM(C19:H19)</f>
        <v>0</v>
      </c>
      <c r="J19" s="54"/>
      <c r="K19" s="54">
        <f>I19+J19</f>
        <v>0</v>
      </c>
    </row>
    <row r="20" spans="2:11" ht="15">
      <c r="B20" s="32" t="s">
        <v>300</v>
      </c>
      <c r="C20" s="55">
        <f>SUM(C13:C19)</f>
        <v>2000000</v>
      </c>
      <c r="D20" s="55">
        <f aca="true" t="shared" si="3" ref="D20:K20">SUM(D13:D19)</f>
        <v>0</v>
      </c>
      <c r="E20" s="55">
        <f t="shared" si="3"/>
        <v>0</v>
      </c>
      <c r="F20" s="55">
        <f t="shared" si="3"/>
        <v>0</v>
      </c>
      <c r="G20" s="55">
        <f t="shared" si="3"/>
        <v>0</v>
      </c>
      <c r="H20" s="55">
        <f t="shared" si="3"/>
        <v>0</v>
      </c>
      <c r="I20" s="55" t="e">
        <f t="shared" si="3"/>
        <v>#REF!</v>
      </c>
      <c r="J20" s="55">
        <f t="shared" si="3"/>
        <v>0</v>
      </c>
      <c r="K20" s="55" t="e">
        <f t="shared" si="3"/>
        <v>#REF!</v>
      </c>
    </row>
    <row r="27" ht="15">
      <c r="I27" s="92"/>
    </row>
  </sheetData>
  <sheetProtection/>
  <mergeCells count="2">
    <mergeCell ref="C3:I3"/>
    <mergeCell ref="B1:K1"/>
  </mergeCells>
  <printOptions/>
  <pageMargins left="0.73" right="0.26" top="0.35" bottom="0.42" header="0.19" footer="0.3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B1:F51"/>
  <sheetViews>
    <sheetView tabSelected="1" zoomScalePageLayoutView="0" workbookViewId="0" topLeftCell="B1">
      <selection activeCell="D50" sqref="D50"/>
    </sheetView>
  </sheetViews>
  <sheetFormatPr defaultColWidth="4.7109375" defaultRowHeight="12.75"/>
  <cols>
    <col min="1" max="1" width="0.85546875" style="0" hidden="1" customWidth="1"/>
    <col min="2" max="2" width="1.1484375" style="0" customWidth="1"/>
    <col min="3" max="3" width="6.00390625" style="0" customWidth="1"/>
    <col min="4" max="4" width="84.7109375" style="0" customWidth="1"/>
    <col min="5" max="5" width="3.140625" style="0" hidden="1" customWidth="1"/>
    <col min="6" max="6" width="1.57421875" style="0" customWidth="1"/>
  </cols>
  <sheetData>
    <row r="1" spans="2:6" ht="12.75">
      <c r="B1" s="58"/>
      <c r="C1" s="59"/>
      <c r="D1" s="59"/>
      <c r="E1" s="59"/>
      <c r="F1" s="60"/>
    </row>
    <row r="2" spans="2:6" s="61" customFormat="1" ht="18" customHeight="1">
      <c r="B2" s="243" t="s">
        <v>159</v>
      </c>
      <c r="C2" s="244"/>
      <c r="D2" s="244"/>
      <c r="E2" s="245"/>
      <c r="F2" s="62"/>
    </row>
    <row r="3" spans="2:6" s="63" customFormat="1" ht="12.75">
      <c r="B3" s="64"/>
      <c r="C3" s="65" t="s">
        <v>160</v>
      </c>
      <c r="D3" s="66"/>
      <c r="E3" s="67"/>
      <c r="F3" s="67"/>
    </row>
    <row r="4" spans="2:6" s="63" customFormat="1" ht="11.25">
      <c r="B4" s="64"/>
      <c r="C4" s="68"/>
      <c r="D4" s="69" t="s">
        <v>161</v>
      </c>
      <c r="E4" s="67"/>
      <c r="F4" s="67"/>
    </row>
    <row r="5" spans="2:6" s="63" customFormat="1" ht="11.25">
      <c r="B5" s="64"/>
      <c r="C5" s="68"/>
      <c r="D5" s="69" t="s">
        <v>162</v>
      </c>
      <c r="E5" s="67"/>
      <c r="F5" s="67"/>
    </row>
    <row r="6" spans="2:6" s="63" customFormat="1" ht="11.25">
      <c r="B6" s="64"/>
      <c r="C6" s="68"/>
      <c r="D6" s="69" t="s">
        <v>163</v>
      </c>
      <c r="E6" s="67"/>
      <c r="F6" s="67"/>
    </row>
    <row r="7" spans="2:6" s="63" customFormat="1" ht="11.25">
      <c r="B7" s="64"/>
      <c r="C7" s="68"/>
      <c r="D7" s="69" t="s">
        <v>164</v>
      </c>
      <c r="E7" s="67"/>
      <c r="F7" s="67"/>
    </row>
    <row r="8" spans="2:6" s="63" customFormat="1" ht="11.25">
      <c r="B8" s="64"/>
      <c r="C8" s="70"/>
      <c r="D8" s="69" t="s">
        <v>165</v>
      </c>
      <c r="E8" s="67"/>
      <c r="F8" s="67"/>
    </row>
    <row r="9" spans="2:6" s="63" customFormat="1" ht="11.25">
      <c r="B9" s="64"/>
      <c r="C9" s="71"/>
      <c r="D9" s="72" t="s">
        <v>166</v>
      </c>
      <c r="E9" s="67"/>
      <c r="F9" s="67"/>
    </row>
    <row r="10" spans="2:6" ht="5.25" customHeight="1">
      <c r="B10" s="73"/>
      <c r="C10" s="74"/>
      <c r="D10" s="75"/>
      <c r="E10" s="76"/>
      <c r="F10" s="76"/>
    </row>
    <row r="11" spans="2:6" ht="15.75">
      <c r="B11" s="73"/>
      <c r="C11" s="77" t="s">
        <v>167</v>
      </c>
      <c r="D11" s="78" t="s">
        <v>168</v>
      </c>
      <c r="E11" s="76"/>
      <c r="F11" s="76"/>
    </row>
    <row r="12" spans="2:6" ht="6" customHeight="1">
      <c r="B12" s="73"/>
      <c r="C12" s="79"/>
      <c r="D12" s="75"/>
      <c r="E12" s="76"/>
      <c r="F12" s="76"/>
    </row>
    <row r="13" spans="2:6" ht="12.75">
      <c r="B13" s="73"/>
      <c r="C13" s="80">
        <v>1</v>
      </c>
      <c r="D13" s="81" t="s">
        <v>169</v>
      </c>
      <c r="E13" s="76"/>
      <c r="F13" s="76"/>
    </row>
    <row r="14" spans="2:6" ht="12.75">
      <c r="B14" s="73"/>
      <c r="C14" s="80">
        <v>2</v>
      </c>
      <c r="D14" s="82" t="s">
        <v>170</v>
      </c>
      <c r="E14" s="76"/>
      <c r="F14" s="76"/>
    </row>
    <row r="15" spans="2:6" ht="12.75">
      <c r="B15" s="73"/>
      <c r="C15" s="83">
        <v>3</v>
      </c>
      <c r="D15" s="82" t="s">
        <v>171</v>
      </c>
      <c r="E15" s="76"/>
      <c r="F15" s="76"/>
    </row>
    <row r="16" spans="2:6" s="84" customFormat="1" ht="12.75">
      <c r="B16" s="85"/>
      <c r="C16" s="83">
        <v>4</v>
      </c>
      <c r="D16" s="82" t="s">
        <v>172</v>
      </c>
      <c r="E16" s="86"/>
      <c r="F16" s="86"/>
    </row>
    <row r="17" spans="2:6" s="84" customFormat="1" ht="12.75">
      <c r="B17" s="85"/>
      <c r="C17" s="83"/>
      <c r="D17" s="81" t="s">
        <v>173</v>
      </c>
      <c r="E17" s="86"/>
      <c r="F17" s="86"/>
    </row>
    <row r="18" spans="2:6" s="84" customFormat="1" ht="12.75">
      <c r="B18" s="85"/>
      <c r="C18" s="83"/>
      <c r="D18" s="82" t="s">
        <v>174</v>
      </c>
      <c r="E18" s="86"/>
      <c r="F18" s="86"/>
    </row>
    <row r="19" spans="2:6" s="84" customFormat="1" ht="12.75">
      <c r="B19" s="85"/>
      <c r="C19" s="83"/>
      <c r="D19" s="81" t="s">
        <v>175</v>
      </c>
      <c r="E19" s="86"/>
      <c r="F19" s="86"/>
    </row>
    <row r="20" spans="2:6" s="84" customFormat="1" ht="12.75">
      <c r="B20" s="85"/>
      <c r="C20" s="83"/>
      <c r="D20" s="82" t="s">
        <v>176</v>
      </c>
      <c r="E20" s="86"/>
      <c r="F20" s="86"/>
    </row>
    <row r="21" spans="2:6" s="84" customFormat="1" ht="12.75">
      <c r="B21" s="85"/>
      <c r="C21" s="83"/>
      <c r="D21" s="81" t="s">
        <v>177</v>
      </c>
      <c r="E21" s="86"/>
      <c r="F21" s="86"/>
    </row>
    <row r="22" spans="2:6" s="84" customFormat="1" ht="12.75">
      <c r="B22" s="85"/>
      <c r="C22" s="83"/>
      <c r="D22" s="82" t="s">
        <v>178</v>
      </c>
      <c r="E22" s="86"/>
      <c r="F22" s="86"/>
    </row>
    <row r="23" spans="2:6" s="84" customFormat="1" ht="12.75">
      <c r="B23" s="85"/>
      <c r="C23" s="83"/>
      <c r="D23" s="82" t="s">
        <v>179</v>
      </c>
      <c r="E23" s="86"/>
      <c r="F23" s="86"/>
    </row>
    <row r="24" spans="2:6" s="84" customFormat="1" ht="12.75">
      <c r="B24" s="85"/>
      <c r="C24" s="83"/>
      <c r="D24" s="82" t="s">
        <v>180</v>
      </c>
      <c r="E24" s="86"/>
      <c r="F24" s="86"/>
    </row>
    <row r="25" spans="2:6" s="84" customFormat="1" ht="12.75">
      <c r="B25" s="85"/>
      <c r="C25" s="83"/>
      <c r="D25" s="81" t="s">
        <v>181</v>
      </c>
      <c r="E25" s="86"/>
      <c r="F25" s="86"/>
    </row>
    <row r="26" spans="2:6" s="84" customFormat="1" ht="12.75">
      <c r="B26" s="85"/>
      <c r="C26" s="83"/>
      <c r="D26" s="82" t="s">
        <v>182</v>
      </c>
      <c r="E26" s="86"/>
      <c r="F26" s="86"/>
    </row>
    <row r="27" spans="2:6" s="84" customFormat="1" ht="12.75">
      <c r="B27" s="85"/>
      <c r="C27" s="83"/>
      <c r="D27" s="81" t="s">
        <v>183</v>
      </c>
      <c r="E27" s="86"/>
      <c r="F27" s="86"/>
    </row>
    <row r="28" spans="2:6" s="84" customFormat="1" ht="12.75">
      <c r="B28" s="85"/>
      <c r="C28" s="83"/>
      <c r="D28" s="82" t="s">
        <v>184</v>
      </c>
      <c r="E28" s="86"/>
      <c r="F28" s="86"/>
    </row>
    <row r="29" spans="2:6" s="84" customFormat="1" ht="12.75">
      <c r="B29" s="85"/>
      <c r="C29" s="83"/>
      <c r="D29" s="81" t="s">
        <v>200</v>
      </c>
      <c r="E29" s="86"/>
      <c r="F29" s="86"/>
    </row>
    <row r="30" spans="2:6" s="84" customFormat="1" ht="15.75">
      <c r="B30" s="85"/>
      <c r="C30" s="77" t="s">
        <v>185</v>
      </c>
      <c r="D30" s="78" t="s">
        <v>186</v>
      </c>
      <c r="E30" s="86"/>
      <c r="F30" s="86"/>
    </row>
    <row r="31" spans="2:6" s="84" customFormat="1" ht="4.5" customHeight="1">
      <c r="B31" s="85"/>
      <c r="C31" s="83"/>
      <c r="D31" s="82"/>
      <c r="E31" s="86"/>
      <c r="F31" s="86"/>
    </row>
    <row r="32" spans="2:6" s="84" customFormat="1" ht="13.5" customHeight="1">
      <c r="B32" s="85"/>
      <c r="C32" s="83"/>
      <c r="D32" s="81" t="s">
        <v>295</v>
      </c>
      <c r="E32" s="86"/>
      <c r="F32" s="86"/>
    </row>
    <row r="33" spans="2:6" s="84" customFormat="1" ht="14.25" customHeight="1">
      <c r="B33" s="85"/>
      <c r="C33" s="83"/>
      <c r="D33" s="81" t="s">
        <v>187</v>
      </c>
      <c r="E33" s="86"/>
      <c r="F33" s="86"/>
    </row>
    <row r="34" spans="2:6" s="84" customFormat="1" ht="12.75">
      <c r="B34" s="85"/>
      <c r="C34" s="83"/>
      <c r="D34" s="82" t="s">
        <v>188</v>
      </c>
      <c r="E34" s="86"/>
      <c r="F34" s="86"/>
    </row>
    <row r="35" spans="2:6" s="84" customFormat="1" ht="12.75">
      <c r="B35" s="85"/>
      <c r="C35" s="83"/>
      <c r="D35" s="82" t="s">
        <v>189</v>
      </c>
      <c r="E35" s="86"/>
      <c r="F35" s="86"/>
    </row>
    <row r="36" spans="2:6" s="84" customFormat="1" ht="12.75">
      <c r="B36" s="85"/>
      <c r="C36" s="83"/>
      <c r="D36" s="82" t="s">
        <v>190</v>
      </c>
      <c r="E36" s="86"/>
      <c r="F36" s="86"/>
    </row>
    <row r="37" spans="2:6" s="84" customFormat="1" ht="12.75">
      <c r="B37" s="85"/>
      <c r="C37" s="83"/>
      <c r="D37" s="82" t="s">
        <v>191</v>
      </c>
      <c r="E37" s="86"/>
      <c r="F37" s="86"/>
    </row>
    <row r="38" spans="2:6" s="84" customFormat="1" ht="12.75">
      <c r="B38" s="85"/>
      <c r="C38" s="83"/>
      <c r="D38" s="82" t="s">
        <v>192</v>
      </c>
      <c r="E38" s="86"/>
      <c r="F38" s="86"/>
    </row>
    <row r="39" spans="2:6" s="84" customFormat="1" ht="12.75">
      <c r="B39" s="85"/>
      <c r="C39" s="83"/>
      <c r="D39" s="82" t="s">
        <v>193</v>
      </c>
      <c r="E39" s="86"/>
      <c r="F39" s="86"/>
    </row>
    <row r="40" spans="2:6" s="84" customFormat="1" ht="12.75">
      <c r="B40" s="85"/>
      <c r="C40" s="83"/>
      <c r="D40" s="82" t="s">
        <v>194</v>
      </c>
      <c r="E40" s="86"/>
      <c r="F40" s="86"/>
    </row>
    <row r="41" spans="2:6" s="84" customFormat="1" ht="12.75">
      <c r="B41" s="85"/>
      <c r="C41" s="83"/>
      <c r="D41" s="82" t="s">
        <v>195</v>
      </c>
      <c r="E41" s="86"/>
      <c r="F41" s="86"/>
    </row>
    <row r="42" spans="2:6" s="84" customFormat="1" ht="12.75">
      <c r="B42" s="85"/>
      <c r="C42" s="83"/>
      <c r="D42" s="82" t="s">
        <v>196</v>
      </c>
      <c r="E42" s="86"/>
      <c r="F42" s="86"/>
    </row>
    <row r="43" spans="2:6" s="84" customFormat="1" ht="12.75">
      <c r="B43" s="85"/>
      <c r="C43" s="83"/>
      <c r="D43" s="82" t="s">
        <v>197</v>
      </c>
      <c r="E43" s="86"/>
      <c r="F43" s="86"/>
    </row>
    <row r="44" spans="2:6" s="84" customFormat="1" ht="12.75">
      <c r="B44" s="85"/>
      <c r="C44" s="83"/>
      <c r="D44" s="82" t="s">
        <v>283</v>
      </c>
      <c r="E44" s="86"/>
      <c r="F44" s="86"/>
    </row>
    <row r="45" spans="2:6" s="84" customFormat="1" ht="12.75">
      <c r="B45" s="85"/>
      <c r="C45" s="83"/>
      <c r="D45" s="82" t="s">
        <v>284</v>
      </c>
      <c r="E45" s="86"/>
      <c r="F45" s="86"/>
    </row>
    <row r="46" spans="2:6" s="87" customFormat="1" ht="12.75">
      <c r="B46" s="88"/>
      <c r="C46" s="89"/>
      <c r="D46" s="90" t="s">
        <v>285</v>
      </c>
      <c r="E46" s="91"/>
      <c r="F46" s="91"/>
    </row>
    <row r="47" spans="2:6" ht="12.75">
      <c r="B47" s="73"/>
      <c r="C47" s="83"/>
      <c r="D47" s="82" t="s">
        <v>198</v>
      </c>
      <c r="E47" s="76"/>
      <c r="F47" s="76"/>
    </row>
    <row r="48" spans="2:6" ht="12.75">
      <c r="B48" s="73"/>
      <c r="C48" s="74"/>
      <c r="D48" s="82" t="s">
        <v>199</v>
      </c>
      <c r="E48" s="76"/>
      <c r="F48" s="76"/>
    </row>
    <row r="49" spans="2:6" ht="12.75">
      <c r="B49" s="74"/>
      <c r="C49" s="83"/>
      <c r="D49" s="83" t="s">
        <v>286</v>
      </c>
      <c r="E49" s="121"/>
      <c r="F49" s="74"/>
    </row>
    <row r="50" ht="12.75">
      <c r="D50" s="81" t="s">
        <v>296</v>
      </c>
    </row>
    <row r="51" ht="12.75">
      <c r="D51" s="81" t="s">
        <v>297</v>
      </c>
    </row>
  </sheetData>
  <sheetProtection/>
  <mergeCells count="1">
    <mergeCell ref="B2:E2"/>
  </mergeCells>
  <printOptions/>
  <pageMargins left="0.56" right="0.7" top="0.64" bottom="0.18" header="0.22" footer="0.16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BJ31"/>
  <sheetViews>
    <sheetView zoomScalePageLayoutView="0" workbookViewId="0" topLeftCell="A7">
      <selection activeCell="C12" sqref="C12"/>
    </sheetView>
  </sheetViews>
  <sheetFormatPr defaultColWidth="9.140625" defaultRowHeight="12.75"/>
  <cols>
    <col min="1" max="1" width="3.421875" style="18" customWidth="1"/>
    <col min="2" max="2" width="4.7109375" style="35" customWidth="1"/>
    <col min="3" max="3" width="51.00390625" style="44" customWidth="1"/>
    <col min="4" max="4" width="13.421875" style="45" customWidth="1"/>
    <col min="5" max="5" width="14.7109375" style="18" customWidth="1"/>
    <col min="6" max="6" width="13.421875" style="18" customWidth="1"/>
    <col min="7" max="7" width="11.28125" style="18" bestFit="1" customWidth="1"/>
    <col min="8" max="18" width="9.140625" style="18" customWidth="1"/>
    <col min="19" max="19" width="39.28125" style="18" customWidth="1"/>
    <col min="20" max="20" width="10.7109375" style="18" customWidth="1"/>
    <col min="21" max="21" width="9.140625" style="18" customWidth="1"/>
    <col min="22" max="22" width="11.7109375" style="18" customWidth="1"/>
    <col min="23" max="24" width="9.140625" style="18" customWidth="1"/>
    <col min="25" max="25" width="11.421875" style="18" customWidth="1"/>
    <col min="26" max="27" width="9.140625" style="18" customWidth="1"/>
    <col min="28" max="28" width="10.28125" style="18" customWidth="1"/>
    <col min="29" max="29" width="11.00390625" style="18" customWidth="1"/>
    <col min="30" max="30" width="11.140625" style="18" customWidth="1"/>
    <col min="31" max="32" width="9.140625" style="18" customWidth="1"/>
    <col min="33" max="33" width="40.421875" style="18" customWidth="1"/>
    <col min="34" max="39" width="9.140625" style="18" customWidth="1"/>
    <col min="40" max="40" width="32.00390625" style="18" customWidth="1"/>
    <col min="41" max="41" width="9.140625" style="18" customWidth="1"/>
    <col min="42" max="42" width="13.140625" style="18" customWidth="1"/>
    <col min="43" max="44" width="9.140625" style="18" customWidth="1"/>
    <col min="45" max="45" width="40.8515625" style="18" customWidth="1"/>
    <col min="46" max="46" width="13.00390625" style="18" customWidth="1"/>
    <col min="47" max="48" width="9.140625" style="18" customWidth="1"/>
    <col min="49" max="49" width="35.00390625" style="18" customWidth="1"/>
    <col min="50" max="50" width="10.8515625" style="18" customWidth="1"/>
    <col min="51" max="51" width="10.7109375" style="18" customWidth="1"/>
    <col min="52" max="52" width="1.7109375" style="18" customWidth="1"/>
    <col min="53" max="53" width="28.8515625" style="18" customWidth="1"/>
    <col min="54" max="62" width="9.140625" style="18" customWidth="1"/>
    <col min="63" max="63" width="12.28125" style="18" customWidth="1"/>
    <col min="64" max="68" width="9.140625" style="18" customWidth="1"/>
    <col min="69" max="69" width="10.421875" style="18" customWidth="1"/>
    <col min="70" max="71" width="11.140625" style="18" bestFit="1" customWidth="1"/>
    <col min="72" max="72" width="10.140625" style="18" bestFit="1" customWidth="1"/>
    <col min="73" max="75" width="9.140625" style="18" customWidth="1"/>
    <col min="76" max="76" width="11.140625" style="18" bestFit="1" customWidth="1"/>
    <col min="77" max="85" width="9.140625" style="18" customWidth="1"/>
    <col min="86" max="87" width="11.140625" style="18" bestFit="1" customWidth="1"/>
    <col min="88" max="16384" width="9.140625" style="18" customWidth="1"/>
  </cols>
  <sheetData>
    <row r="3" spans="2:62" ht="15">
      <c r="B3" s="242" t="s">
        <v>116</v>
      </c>
      <c r="C3" s="242"/>
      <c r="D3" s="242"/>
      <c r="E3" s="242"/>
      <c r="F3" s="242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H3" s="34"/>
      <c r="AI3" s="34"/>
      <c r="AJ3" s="34"/>
      <c r="AK3" s="34"/>
      <c r="AP3" s="34"/>
      <c r="AX3" s="34"/>
      <c r="BJ3" s="34"/>
    </row>
    <row r="4" spans="2:62" ht="15">
      <c r="B4" s="242" t="s">
        <v>88</v>
      </c>
      <c r="C4" s="242"/>
      <c r="D4" s="242"/>
      <c r="E4" s="242"/>
      <c r="F4" s="242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H4" s="34"/>
      <c r="AI4" s="34"/>
      <c r="AJ4" s="34"/>
      <c r="AK4" s="34"/>
      <c r="AP4" s="34"/>
      <c r="AX4" s="34"/>
      <c r="BJ4" s="34"/>
    </row>
    <row r="5" spans="3:62" ht="15">
      <c r="C5" s="36"/>
      <c r="D5" s="29"/>
      <c r="E5" s="34"/>
      <c r="F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H5" s="34"/>
      <c r="AI5" s="34"/>
      <c r="AJ5" s="34"/>
      <c r="AK5" s="34"/>
      <c r="AP5" s="34"/>
      <c r="AX5" s="34"/>
      <c r="BJ5" s="34"/>
    </row>
    <row r="6" spans="2:62" ht="38.25" customHeight="1">
      <c r="B6" s="30" t="s">
        <v>117</v>
      </c>
      <c r="C6" s="30" t="s">
        <v>91</v>
      </c>
      <c r="D6" s="30" t="s">
        <v>92</v>
      </c>
      <c r="E6" s="37" t="s">
        <v>89</v>
      </c>
      <c r="F6" s="37" t="s">
        <v>90</v>
      </c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H6" s="34"/>
      <c r="AI6" s="34"/>
      <c r="AJ6" s="34"/>
      <c r="AK6" s="34"/>
      <c r="AP6" s="34"/>
      <c r="AX6" s="34"/>
      <c r="BJ6" s="34"/>
    </row>
    <row r="7" spans="2:62" ht="24.75" customHeight="1">
      <c r="B7" s="30">
        <v>1</v>
      </c>
      <c r="C7" s="38" t="s">
        <v>93</v>
      </c>
      <c r="D7" s="39" t="s">
        <v>94</v>
      </c>
      <c r="E7" s="49">
        <v>0</v>
      </c>
      <c r="F7" s="49">
        <v>0</v>
      </c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H7" s="34"/>
      <c r="AI7" s="34"/>
      <c r="AJ7" s="34"/>
      <c r="AK7" s="34"/>
      <c r="AP7" s="34"/>
      <c r="AX7" s="34"/>
      <c r="BJ7" s="34"/>
    </row>
    <row r="8" spans="2:62" ht="24.75" customHeight="1">
      <c r="B8" s="30">
        <v>2</v>
      </c>
      <c r="C8" s="38" t="s">
        <v>95</v>
      </c>
      <c r="D8" s="39" t="s">
        <v>115</v>
      </c>
      <c r="E8" s="49">
        <v>0</v>
      </c>
      <c r="F8" s="49">
        <v>0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H8" s="34"/>
      <c r="AI8" s="34"/>
      <c r="AJ8" s="34"/>
      <c r="AK8" s="34"/>
      <c r="AP8" s="34"/>
      <c r="AX8" s="34"/>
      <c r="BJ8" s="34"/>
    </row>
    <row r="9" spans="2:62" ht="30" customHeight="1">
      <c r="B9" s="30">
        <v>3</v>
      </c>
      <c r="C9" s="38" t="s">
        <v>96</v>
      </c>
      <c r="D9" s="39">
        <v>71</v>
      </c>
      <c r="E9" s="49">
        <v>0</v>
      </c>
      <c r="F9" s="49">
        <v>0</v>
      </c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H9" s="34"/>
      <c r="AI9" s="34"/>
      <c r="AJ9" s="34"/>
      <c r="AK9" s="34"/>
      <c r="AP9" s="34"/>
      <c r="AX9" s="34"/>
      <c r="BJ9" s="34"/>
    </row>
    <row r="10" spans="2:62" ht="30" customHeight="1">
      <c r="B10" s="30">
        <v>4</v>
      </c>
      <c r="C10" s="38" t="s">
        <v>203</v>
      </c>
      <c r="D10" s="39" t="s">
        <v>204</v>
      </c>
      <c r="E10" s="49">
        <v>0</v>
      </c>
      <c r="F10" s="49">
        <v>0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H10" s="34"/>
      <c r="AI10" s="34"/>
      <c r="AJ10" s="34"/>
      <c r="AK10" s="34"/>
      <c r="AP10" s="34"/>
      <c r="AX10" s="34"/>
      <c r="BJ10" s="34"/>
    </row>
    <row r="11" spans="2:62" ht="24.75" customHeight="1">
      <c r="B11" s="30">
        <v>5</v>
      </c>
      <c r="C11" s="38" t="s">
        <v>97</v>
      </c>
      <c r="D11" s="39" t="s">
        <v>112</v>
      </c>
      <c r="E11" s="49">
        <v>0</v>
      </c>
      <c r="F11" s="49">
        <v>0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H11" s="34"/>
      <c r="AI11" s="34"/>
      <c r="AJ11" s="34"/>
      <c r="AK11" s="34"/>
      <c r="AP11" s="34"/>
      <c r="AX11" s="34"/>
      <c r="BJ11" s="34"/>
    </row>
    <row r="12" spans="2:62" ht="24.75" customHeight="1">
      <c r="B12" s="30">
        <v>6</v>
      </c>
      <c r="C12" s="38" t="s">
        <v>98</v>
      </c>
      <c r="D12" s="39"/>
      <c r="E12" s="49"/>
      <c r="F12" s="49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H12" s="34"/>
      <c r="AI12" s="34"/>
      <c r="AJ12" s="34"/>
      <c r="AK12" s="34"/>
      <c r="AP12" s="34"/>
      <c r="AX12" s="34"/>
      <c r="BJ12" s="34"/>
    </row>
    <row r="13" spans="2:62" ht="24.75" customHeight="1">
      <c r="B13" s="30"/>
      <c r="C13" s="41" t="s">
        <v>102</v>
      </c>
      <c r="D13" s="39" t="s">
        <v>113</v>
      </c>
      <c r="E13" s="49">
        <v>-1800000</v>
      </c>
      <c r="F13" s="49">
        <v>-3212833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H13" s="34"/>
      <c r="AI13" s="34"/>
      <c r="AJ13" s="34"/>
      <c r="AK13" s="34"/>
      <c r="AP13" s="34"/>
      <c r="AX13" s="34"/>
      <c r="BJ13" s="34"/>
    </row>
    <row r="14" spans="2:62" ht="24.75" customHeight="1">
      <c r="B14" s="30"/>
      <c r="C14" s="41" t="s">
        <v>103</v>
      </c>
      <c r="D14" s="39">
        <v>644</v>
      </c>
      <c r="E14" s="49">
        <v>-179533.35</v>
      </c>
      <c r="F14" s="49">
        <v>-311614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H14" s="34"/>
      <c r="AI14" s="34"/>
      <c r="AJ14" s="34"/>
      <c r="AK14" s="34"/>
      <c r="AP14" s="34"/>
      <c r="AX14" s="34"/>
      <c r="BJ14" s="34"/>
    </row>
    <row r="15" spans="2:62" ht="24.75" customHeight="1">
      <c r="B15" s="30">
        <v>7</v>
      </c>
      <c r="C15" s="38" t="s">
        <v>99</v>
      </c>
      <c r="D15" s="39" t="s">
        <v>100</v>
      </c>
      <c r="E15" s="49">
        <v>0</v>
      </c>
      <c r="F15" s="49">
        <v>0</v>
      </c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H15" s="34"/>
      <c r="AI15" s="34"/>
      <c r="AJ15" s="34"/>
      <c r="AK15" s="34"/>
      <c r="AP15" s="34"/>
      <c r="AX15" s="34"/>
      <c r="BJ15" s="34"/>
    </row>
    <row r="16" spans="2:62" ht="24.75" customHeight="1">
      <c r="B16" s="30">
        <v>8</v>
      </c>
      <c r="C16" s="38" t="s">
        <v>101</v>
      </c>
      <c r="D16" s="39" t="s">
        <v>114</v>
      </c>
      <c r="E16" s="49">
        <v>-249133.6447</v>
      </c>
      <c r="F16" s="49">
        <v>-103265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H16" s="34"/>
      <c r="AI16" s="34"/>
      <c r="AJ16" s="34"/>
      <c r="AK16" s="34"/>
      <c r="AP16" s="34"/>
      <c r="AX16" s="34"/>
      <c r="BJ16" s="34"/>
    </row>
    <row r="17" spans="2:62" ht="24.75" customHeight="1">
      <c r="B17" s="31">
        <v>9</v>
      </c>
      <c r="C17" s="40" t="s">
        <v>205</v>
      </c>
      <c r="D17" s="19"/>
      <c r="E17" s="50">
        <v>-2228666.9947</v>
      </c>
      <c r="F17" s="50">
        <v>-3627712</v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H17" s="34"/>
      <c r="AI17" s="34"/>
      <c r="AJ17" s="34"/>
      <c r="AK17" s="34"/>
      <c r="AP17" s="34"/>
      <c r="AX17" s="34"/>
      <c r="BJ17" s="34"/>
    </row>
    <row r="18" spans="2:62" ht="27" customHeight="1">
      <c r="B18" s="30">
        <v>10</v>
      </c>
      <c r="C18" s="38" t="s">
        <v>118</v>
      </c>
      <c r="D18" s="39" t="s">
        <v>111</v>
      </c>
      <c r="E18" s="49">
        <v>0</v>
      </c>
      <c r="F18" s="49">
        <v>0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H18" s="34"/>
      <c r="AI18" s="34"/>
      <c r="AJ18" s="34"/>
      <c r="AK18" s="34"/>
      <c r="AP18" s="34"/>
      <c r="AX18" s="34"/>
      <c r="BJ18" s="34"/>
    </row>
    <row r="19" spans="2:62" ht="24.75" customHeight="1">
      <c r="B19" s="30">
        <v>11</v>
      </c>
      <c r="C19" s="38" t="s">
        <v>119</v>
      </c>
      <c r="D19" s="39" t="s">
        <v>110</v>
      </c>
      <c r="E19" s="49">
        <v>0</v>
      </c>
      <c r="F19" s="49">
        <v>0</v>
      </c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H19" s="34"/>
      <c r="AI19" s="34"/>
      <c r="AJ19" s="34"/>
      <c r="AK19" s="34"/>
      <c r="AP19" s="34"/>
      <c r="AX19" s="34"/>
      <c r="BJ19" s="34"/>
    </row>
    <row r="20" spans="2:62" ht="24.75" customHeight="1">
      <c r="B20" s="30">
        <v>12</v>
      </c>
      <c r="C20" s="38" t="s">
        <v>120</v>
      </c>
      <c r="D20" s="19"/>
      <c r="E20" s="50"/>
      <c r="F20" s="50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H20" s="34"/>
      <c r="AI20" s="34"/>
      <c r="AJ20" s="34"/>
      <c r="AK20" s="34"/>
      <c r="AP20" s="34"/>
      <c r="AX20" s="34"/>
      <c r="BJ20" s="34"/>
    </row>
    <row r="21" spans="2:62" ht="27.75" customHeight="1">
      <c r="B21" s="30">
        <v>12.1</v>
      </c>
      <c r="C21" s="41" t="s">
        <v>124</v>
      </c>
      <c r="D21" s="42" t="s">
        <v>109</v>
      </c>
      <c r="E21" s="49">
        <v>0</v>
      </c>
      <c r="F21" s="49">
        <v>0</v>
      </c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H21" s="34"/>
      <c r="AI21" s="34"/>
      <c r="AJ21" s="34"/>
      <c r="AK21" s="34"/>
      <c r="AP21" s="34"/>
      <c r="AX21" s="34"/>
      <c r="BJ21" s="34"/>
    </row>
    <row r="22" spans="2:62" ht="24.75" customHeight="1">
      <c r="B22" s="30">
        <v>12.2</v>
      </c>
      <c r="C22" s="41" t="s">
        <v>121</v>
      </c>
      <c r="D22" s="43">
        <v>767667</v>
      </c>
      <c r="E22" s="49">
        <v>24.911299999999997</v>
      </c>
      <c r="F22" s="49">
        <v>315.87</v>
      </c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H22" s="34"/>
      <c r="AI22" s="34"/>
      <c r="AJ22" s="34"/>
      <c r="AK22" s="34"/>
      <c r="AP22" s="34"/>
      <c r="AX22" s="34"/>
      <c r="BJ22" s="34"/>
    </row>
    <row r="23" spans="2:62" ht="24.75" customHeight="1">
      <c r="B23" s="30">
        <v>12.3</v>
      </c>
      <c r="C23" s="41" t="s">
        <v>104</v>
      </c>
      <c r="D23" s="43">
        <v>769669</v>
      </c>
      <c r="E23" s="49">
        <v>2483801.738400018</v>
      </c>
      <c r="F23" s="49">
        <v>-542113.08</v>
      </c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H23" s="34"/>
      <c r="AI23" s="34"/>
      <c r="AJ23" s="34"/>
      <c r="AK23" s="34"/>
      <c r="AP23" s="34"/>
      <c r="AX23" s="34"/>
      <c r="BJ23" s="34"/>
    </row>
    <row r="24" spans="2:62" ht="24.75" customHeight="1">
      <c r="B24" s="30">
        <v>12.4</v>
      </c>
      <c r="C24" s="41" t="s">
        <v>105</v>
      </c>
      <c r="D24" s="43">
        <v>768668</v>
      </c>
      <c r="E24" s="49">
        <v>0</v>
      </c>
      <c r="F24" s="49">
        <v>0</v>
      </c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H24" s="34"/>
      <c r="AI24" s="34"/>
      <c r="AJ24" s="34"/>
      <c r="AK24" s="34"/>
      <c r="AP24" s="34"/>
      <c r="AX24" s="34"/>
      <c r="BJ24" s="34"/>
    </row>
    <row r="25" spans="2:62" ht="29.25" customHeight="1">
      <c r="B25" s="31">
        <v>13</v>
      </c>
      <c r="C25" s="40" t="s">
        <v>122</v>
      </c>
      <c r="D25" s="19"/>
      <c r="E25" s="50">
        <v>2483826.6497000176</v>
      </c>
      <c r="F25" s="50">
        <v>-541797.21</v>
      </c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H25" s="34"/>
      <c r="AI25" s="34"/>
      <c r="AJ25" s="34"/>
      <c r="AK25" s="34"/>
      <c r="AP25" s="34"/>
      <c r="AX25" s="34"/>
      <c r="BJ25" s="34"/>
    </row>
    <row r="26" spans="2:62" ht="24.75" customHeight="1">
      <c r="B26" s="30">
        <v>14</v>
      </c>
      <c r="C26" s="38" t="s">
        <v>123</v>
      </c>
      <c r="D26" s="39"/>
      <c r="E26" s="49">
        <v>255159.6550000175</v>
      </c>
      <c r="F26" s="49">
        <v>-4169509.21</v>
      </c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H26" s="34"/>
      <c r="AI26" s="34"/>
      <c r="AJ26" s="34"/>
      <c r="AK26" s="34"/>
      <c r="AP26" s="34"/>
      <c r="AX26" s="34"/>
      <c r="BJ26" s="34"/>
    </row>
    <row r="27" spans="2:62" ht="24.75" customHeight="1">
      <c r="B27" s="30">
        <v>15</v>
      </c>
      <c r="C27" s="38" t="s">
        <v>106</v>
      </c>
      <c r="D27" s="39">
        <v>69</v>
      </c>
      <c r="E27" s="49">
        <v>0</v>
      </c>
      <c r="F27" s="49">
        <v>0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H27" s="34"/>
      <c r="AI27" s="34"/>
      <c r="AJ27" s="34"/>
      <c r="AK27" s="34"/>
      <c r="AP27" s="34"/>
      <c r="AX27" s="34"/>
      <c r="BJ27" s="34"/>
    </row>
    <row r="28" spans="2:62" ht="24.75" customHeight="1">
      <c r="B28" s="30">
        <v>16</v>
      </c>
      <c r="C28" s="38" t="s">
        <v>107</v>
      </c>
      <c r="D28" s="39"/>
      <c r="E28" s="49">
        <v>255159.6550000175</v>
      </c>
      <c r="F28" s="49">
        <v>-4169509.21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H28" s="34"/>
      <c r="AI28" s="34"/>
      <c r="AJ28" s="34"/>
      <c r="AK28" s="34"/>
      <c r="AP28" s="34"/>
      <c r="AX28" s="34"/>
      <c r="BJ28" s="34"/>
    </row>
    <row r="29" spans="2:62" ht="24.75" customHeight="1">
      <c r="B29" s="30">
        <v>17</v>
      </c>
      <c r="C29" s="38" t="s">
        <v>108</v>
      </c>
      <c r="D29" s="39"/>
      <c r="E29" s="49">
        <v>0</v>
      </c>
      <c r="F29" s="49">
        <v>0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H29" s="34"/>
      <c r="AI29" s="34"/>
      <c r="AJ29" s="34"/>
      <c r="AK29" s="34"/>
      <c r="AP29" s="34"/>
      <c r="AX29" s="34"/>
      <c r="BJ29" s="34"/>
    </row>
    <row r="30" ht="15">
      <c r="E30" s="26"/>
    </row>
    <row r="31" ht="15">
      <c r="F31" s="26"/>
    </row>
  </sheetData>
  <sheetProtection/>
  <mergeCells count="2">
    <mergeCell ref="B3:F3"/>
    <mergeCell ref="B4:F4"/>
  </mergeCells>
  <printOptions/>
  <pageMargins left="0.27" right="0.25" top="0.69" bottom="0.94" header="0.48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K26"/>
  <sheetViews>
    <sheetView workbookViewId="0" topLeftCell="A1">
      <selection activeCell="D19" sqref="D19"/>
    </sheetView>
  </sheetViews>
  <sheetFormatPr defaultColWidth="9.140625" defaultRowHeight="12.75"/>
  <cols>
    <col min="1" max="1" width="28.57421875" style="63" customWidth="1"/>
    <col min="2" max="2" width="14.8515625" style="63" customWidth="1"/>
    <col min="3" max="3" width="7.140625" style="63" customWidth="1"/>
    <col min="4" max="4" width="11.28125" style="63" customWidth="1"/>
    <col min="5" max="5" width="8.28125" style="63" customWidth="1"/>
    <col min="6" max="6" width="7.140625" style="63" customWidth="1"/>
    <col min="7" max="7" width="11.421875" style="63" bestFit="1" customWidth="1"/>
    <col min="8" max="8" width="11.00390625" style="63" customWidth="1"/>
    <col min="9" max="9" width="9.57421875" style="63" customWidth="1"/>
    <col min="10" max="10" width="11.8515625" style="63" customWidth="1"/>
    <col min="11" max="11" width="12.8515625" style="63" customWidth="1"/>
    <col min="12" max="16384" width="9.140625" style="63" customWidth="1"/>
  </cols>
  <sheetData>
    <row r="1" spans="1:11" ht="17.25" customHeight="1">
      <c r="A1" s="246" t="s">
        <v>206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4.5" customHeight="1" hidden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4.75" customHeight="1">
      <c r="A3" s="96"/>
      <c r="B3" s="247" t="s">
        <v>207</v>
      </c>
      <c r="C3" s="249" t="s">
        <v>208</v>
      </c>
      <c r="D3" s="250"/>
      <c r="E3" s="250"/>
      <c r="F3" s="250"/>
      <c r="G3" s="251"/>
      <c r="H3" s="249" t="s">
        <v>209</v>
      </c>
      <c r="I3" s="250"/>
      <c r="J3" s="251"/>
      <c r="K3" s="247" t="s">
        <v>210</v>
      </c>
    </row>
    <row r="4" spans="1:11" ht="45">
      <c r="A4" s="98"/>
      <c r="B4" s="248"/>
      <c r="C4" s="97" t="s">
        <v>211</v>
      </c>
      <c r="D4" s="97" t="s">
        <v>212</v>
      </c>
      <c r="E4" s="97" t="s">
        <v>213</v>
      </c>
      <c r="F4" s="99" t="s">
        <v>214</v>
      </c>
      <c r="G4" s="100" t="s">
        <v>215</v>
      </c>
      <c r="H4" s="97" t="s">
        <v>216</v>
      </c>
      <c r="I4" s="97" t="s">
        <v>217</v>
      </c>
      <c r="J4" s="97" t="s">
        <v>215</v>
      </c>
      <c r="K4" s="248"/>
    </row>
    <row r="5" spans="1:11" ht="21" customHeight="1">
      <c r="A5" s="101" t="s">
        <v>218</v>
      </c>
      <c r="B5" s="102"/>
      <c r="C5" s="102">
        <f aca="true" t="shared" si="0" ref="C5:J5">SUM(C6:C11)</f>
        <v>0</v>
      </c>
      <c r="D5" s="102">
        <f t="shared" si="0"/>
        <v>0</v>
      </c>
      <c r="E5" s="102">
        <f t="shared" si="0"/>
        <v>0</v>
      </c>
      <c r="F5" s="102">
        <f t="shared" si="0"/>
        <v>0</v>
      </c>
      <c r="G5" s="102">
        <f t="shared" si="0"/>
        <v>0</v>
      </c>
      <c r="H5" s="102">
        <f t="shared" si="0"/>
        <v>0</v>
      </c>
      <c r="I5" s="102">
        <f t="shared" si="0"/>
        <v>0</v>
      </c>
      <c r="J5" s="102">
        <f t="shared" si="0"/>
        <v>0</v>
      </c>
      <c r="K5" s="102">
        <f>B5+G5-J5</f>
        <v>0</v>
      </c>
    </row>
    <row r="6" spans="1:11" ht="15" customHeight="1">
      <c r="A6" s="101" t="s">
        <v>219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28.5" customHeight="1">
      <c r="A7" s="103" t="s">
        <v>220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30.75" customHeight="1">
      <c r="A8" s="105" t="s">
        <v>221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5.75" customHeight="1">
      <c r="A9" s="101" t="s">
        <v>222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16.5" customHeight="1">
      <c r="A10" s="101" t="s">
        <v>223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ht="19.5" customHeight="1">
      <c r="A11" s="101" t="s">
        <v>224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ht="16.5" customHeight="1">
      <c r="A12" s="106" t="s">
        <v>225</v>
      </c>
      <c r="B12" s="107">
        <f aca="true" t="shared" si="1" ref="B12:I12">SUM(B13:B22)</f>
        <v>0</v>
      </c>
      <c r="C12" s="107">
        <f t="shared" si="1"/>
        <v>0</v>
      </c>
      <c r="D12" s="107">
        <f t="shared" si="1"/>
        <v>0</v>
      </c>
      <c r="E12" s="107">
        <f t="shared" si="1"/>
        <v>0</v>
      </c>
      <c r="F12" s="107">
        <f t="shared" si="1"/>
        <v>0</v>
      </c>
      <c r="G12" s="107">
        <f t="shared" si="1"/>
        <v>0</v>
      </c>
      <c r="H12" s="107">
        <f t="shared" si="1"/>
        <v>0</v>
      </c>
      <c r="I12" s="107">
        <f t="shared" si="1"/>
        <v>0</v>
      </c>
      <c r="J12" s="107">
        <f>H12+I12</f>
        <v>0</v>
      </c>
      <c r="K12" s="108">
        <f>B12+G12-J12</f>
        <v>0</v>
      </c>
    </row>
    <row r="13" spans="1:11" ht="15.75" customHeight="1">
      <c r="A13" s="101" t="s">
        <v>226</v>
      </c>
      <c r="B13" s="108"/>
      <c r="C13" s="108"/>
      <c r="D13" s="108"/>
      <c r="E13" s="108"/>
      <c r="F13" s="108"/>
      <c r="G13" s="108">
        <f aca="true" t="shared" si="2" ref="G13:G18">C13+D13+E13+F13</f>
        <v>0</v>
      </c>
      <c r="H13" s="108"/>
      <c r="I13" s="108"/>
      <c r="J13" s="108">
        <f>H13+I13</f>
        <v>0</v>
      </c>
      <c r="K13" s="108">
        <f aca="true" t="shared" si="3" ref="K13:K22">B13+G13-J13</f>
        <v>0</v>
      </c>
    </row>
    <row r="14" spans="1:11" ht="18.75" customHeight="1">
      <c r="A14" s="101" t="s">
        <v>227</v>
      </c>
      <c r="B14" s="108"/>
      <c r="C14" s="108"/>
      <c r="D14" s="109"/>
      <c r="E14" s="108"/>
      <c r="F14" s="108"/>
      <c r="G14" s="108">
        <f t="shared" si="2"/>
        <v>0</v>
      </c>
      <c r="H14" s="108"/>
      <c r="I14" s="108"/>
      <c r="J14" s="108">
        <f aca="true" t="shared" si="4" ref="J14:J22">H14+I14</f>
        <v>0</v>
      </c>
      <c r="K14" s="108">
        <f>B14+G14-J14</f>
        <v>0</v>
      </c>
    </row>
    <row r="15" spans="1:11" ht="18" customHeight="1">
      <c r="A15" s="101" t="s">
        <v>228</v>
      </c>
      <c r="B15" s="108"/>
      <c r="C15" s="108"/>
      <c r="D15" s="108"/>
      <c r="E15" s="108"/>
      <c r="F15" s="108"/>
      <c r="G15" s="108">
        <f t="shared" si="2"/>
        <v>0</v>
      </c>
      <c r="H15" s="108"/>
      <c r="I15" s="108"/>
      <c r="J15" s="108">
        <f t="shared" si="4"/>
        <v>0</v>
      </c>
      <c r="K15" s="108">
        <f t="shared" si="3"/>
        <v>0</v>
      </c>
    </row>
    <row r="16" spans="1:11" ht="15" customHeight="1">
      <c r="A16" s="110" t="s">
        <v>229</v>
      </c>
      <c r="B16" s="108"/>
      <c r="C16" s="108"/>
      <c r="D16" s="108"/>
      <c r="E16" s="108"/>
      <c r="F16" s="108"/>
      <c r="G16" s="108">
        <f t="shared" si="2"/>
        <v>0</v>
      </c>
      <c r="H16" s="108"/>
      <c r="I16" s="108"/>
      <c r="J16" s="108">
        <f t="shared" si="4"/>
        <v>0</v>
      </c>
      <c r="K16" s="108">
        <f t="shared" si="3"/>
        <v>0</v>
      </c>
    </row>
    <row r="17" spans="1:11" ht="18" customHeight="1">
      <c r="A17" s="101" t="s">
        <v>230</v>
      </c>
      <c r="B17" s="108"/>
      <c r="C17" s="108"/>
      <c r="D17" s="108"/>
      <c r="E17" s="108"/>
      <c r="F17" s="108"/>
      <c r="G17" s="108">
        <f t="shared" si="2"/>
        <v>0</v>
      </c>
      <c r="H17" s="108"/>
      <c r="I17" s="108"/>
      <c r="J17" s="108">
        <f t="shared" si="4"/>
        <v>0</v>
      </c>
      <c r="K17" s="108">
        <f t="shared" si="3"/>
        <v>0</v>
      </c>
    </row>
    <row r="18" spans="1:11" ht="16.5" customHeight="1">
      <c r="A18" s="101" t="s">
        <v>231</v>
      </c>
      <c r="B18" s="108"/>
      <c r="C18" s="108"/>
      <c r="D18" s="108"/>
      <c r="E18" s="108"/>
      <c r="F18" s="108"/>
      <c r="G18" s="108">
        <f t="shared" si="2"/>
        <v>0</v>
      </c>
      <c r="H18" s="108"/>
      <c r="I18" s="108"/>
      <c r="J18" s="108">
        <f t="shared" si="4"/>
        <v>0</v>
      </c>
      <c r="K18" s="108">
        <f t="shared" si="3"/>
        <v>0</v>
      </c>
    </row>
    <row r="19" spans="1:11" ht="16.5" customHeight="1">
      <c r="A19" s="101" t="s">
        <v>232</v>
      </c>
      <c r="B19" s="108"/>
      <c r="C19" s="108"/>
      <c r="D19" s="108"/>
      <c r="E19" s="108"/>
      <c r="F19" s="108"/>
      <c r="G19" s="108">
        <f>C19+D19+E19+F19</f>
        <v>0</v>
      </c>
      <c r="H19" s="108"/>
      <c r="I19" s="108"/>
      <c r="J19" s="108">
        <f t="shared" si="4"/>
        <v>0</v>
      </c>
      <c r="K19" s="108">
        <f t="shared" si="3"/>
        <v>0</v>
      </c>
    </row>
    <row r="20" spans="1:11" ht="15.75" customHeight="1">
      <c r="A20" s="101" t="s">
        <v>233</v>
      </c>
      <c r="B20" s="108"/>
      <c r="C20" s="108"/>
      <c r="D20" s="108"/>
      <c r="E20" s="108"/>
      <c r="F20" s="108"/>
      <c r="G20" s="108">
        <f>C20+D20+E20+F20</f>
        <v>0</v>
      </c>
      <c r="H20" s="108"/>
      <c r="I20" s="108"/>
      <c r="J20" s="108">
        <f t="shared" si="4"/>
        <v>0</v>
      </c>
      <c r="K20" s="108">
        <f t="shared" si="3"/>
        <v>0</v>
      </c>
    </row>
    <row r="21" spans="1:11" ht="15.75" customHeight="1">
      <c r="A21" s="101" t="s">
        <v>234</v>
      </c>
      <c r="B21" s="108"/>
      <c r="C21" s="108"/>
      <c r="D21" s="108"/>
      <c r="E21" s="108"/>
      <c r="F21" s="108"/>
      <c r="G21" s="108">
        <f>C21+D21+E21+F21</f>
        <v>0</v>
      </c>
      <c r="H21" s="108"/>
      <c r="I21" s="108"/>
      <c r="J21" s="108">
        <f t="shared" si="4"/>
        <v>0</v>
      </c>
      <c r="K21" s="108">
        <f t="shared" si="3"/>
        <v>0</v>
      </c>
    </row>
    <row r="22" spans="1:11" ht="17.25" customHeight="1">
      <c r="A22" s="101" t="s">
        <v>235</v>
      </c>
      <c r="B22" s="108"/>
      <c r="C22" s="108"/>
      <c r="D22" s="108"/>
      <c r="E22" s="108"/>
      <c r="F22" s="108"/>
      <c r="G22" s="108">
        <f>C22+D22+E22+F22</f>
        <v>0</v>
      </c>
      <c r="H22" s="108"/>
      <c r="I22" s="108"/>
      <c r="J22" s="108">
        <f t="shared" si="4"/>
        <v>0</v>
      </c>
      <c r="K22" s="108">
        <f t="shared" si="3"/>
        <v>0</v>
      </c>
    </row>
    <row r="23" spans="1:11" ht="11.25">
      <c r="A23" s="101" t="s">
        <v>236</v>
      </c>
      <c r="B23" s="111">
        <f>B5+B12</f>
        <v>0</v>
      </c>
      <c r="C23" s="111">
        <f aca="true" t="shared" si="5" ref="C23:J23">C5+C12</f>
        <v>0</v>
      </c>
      <c r="D23" s="111">
        <f>D5+D12</f>
        <v>0</v>
      </c>
      <c r="E23" s="111">
        <f t="shared" si="5"/>
        <v>0</v>
      </c>
      <c r="F23" s="111">
        <f t="shared" si="5"/>
        <v>0</v>
      </c>
      <c r="G23" s="108">
        <f>C23+D23+E23+F23</f>
        <v>0</v>
      </c>
      <c r="H23" s="111">
        <f t="shared" si="5"/>
        <v>0</v>
      </c>
      <c r="I23" s="111">
        <f t="shared" si="5"/>
        <v>0</v>
      </c>
      <c r="J23" s="111">
        <f t="shared" si="5"/>
        <v>0</v>
      </c>
      <c r="K23" s="108">
        <f>B23+G23-J23</f>
        <v>0</v>
      </c>
    </row>
    <row r="26" ht="11.25">
      <c r="B26" s="181"/>
    </row>
  </sheetData>
  <mergeCells count="5">
    <mergeCell ref="A1:K1"/>
    <mergeCell ref="B3:B4"/>
    <mergeCell ref="C3:G3"/>
    <mergeCell ref="H3:J3"/>
    <mergeCell ref="K3:K4"/>
  </mergeCells>
  <printOptions/>
  <pageMargins left="0.38" right="0.1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B1:AK27"/>
  <sheetViews>
    <sheetView workbookViewId="0" topLeftCell="A1">
      <selection activeCell="J43" sqref="J43"/>
    </sheetView>
  </sheetViews>
  <sheetFormatPr defaultColWidth="9.140625" defaultRowHeight="12.75"/>
  <cols>
    <col min="1" max="1" width="1.7109375" style="0" customWidth="1"/>
    <col min="2" max="2" width="32.7109375" style="0" customWidth="1"/>
    <col min="3" max="3" width="12.8515625" style="0" bestFit="1" customWidth="1"/>
    <col min="5" max="5" width="10.28125" style="0" bestFit="1" customWidth="1"/>
    <col min="7" max="7" width="9.8515625" style="0" customWidth="1"/>
    <col min="10" max="10" width="8.8515625" style="0" customWidth="1"/>
    <col min="11" max="11" width="8.00390625" style="0" customWidth="1"/>
    <col min="12" max="12" width="12.28125" style="0" customWidth="1"/>
    <col min="18" max="18" width="10.421875" style="0" customWidth="1"/>
    <col min="19" max="20" width="11.140625" style="0" bestFit="1" customWidth="1"/>
    <col min="21" max="21" width="10.140625" style="0" bestFit="1" customWidth="1"/>
    <col min="25" max="25" width="11.140625" style="0" bestFit="1" customWidth="1"/>
    <col min="35" max="36" width="11.140625" style="0" bestFit="1" customWidth="1"/>
  </cols>
  <sheetData>
    <row r="1" spans="2:37" ht="15">
      <c r="B1" s="112"/>
      <c r="E1" s="113" t="s">
        <v>237</v>
      </c>
      <c r="K1" s="114"/>
      <c r="O1" s="115"/>
      <c r="P1" s="115"/>
      <c r="Q1" s="115"/>
      <c r="R1" s="115"/>
      <c r="S1" s="116"/>
      <c r="T1" s="117"/>
      <c r="AI1" s="118"/>
      <c r="AJ1" s="119"/>
      <c r="AK1" s="120"/>
    </row>
    <row r="2" spans="4:37" ht="12.75">
      <c r="D2" s="121"/>
      <c r="E2" s="121"/>
      <c r="F2" s="121"/>
      <c r="G2" s="121"/>
      <c r="K2" s="122" t="s">
        <v>238</v>
      </c>
      <c r="O2" s="115"/>
      <c r="P2" s="115"/>
      <c r="Q2" s="115"/>
      <c r="R2" s="115"/>
      <c r="S2" s="116"/>
      <c r="T2" s="117"/>
      <c r="AI2" s="118"/>
      <c r="AJ2" s="119"/>
      <c r="AK2" s="120"/>
    </row>
    <row r="3" spans="2:37" ht="45" customHeight="1">
      <c r="B3" s="123" t="s">
        <v>239</v>
      </c>
      <c r="C3" s="252" t="s">
        <v>240</v>
      </c>
      <c r="D3" s="124"/>
      <c r="E3" s="125" t="s">
        <v>241</v>
      </c>
      <c r="F3" s="94"/>
      <c r="G3" s="126"/>
      <c r="H3" s="127"/>
      <c r="I3" s="128"/>
      <c r="J3" s="127" t="s">
        <v>242</v>
      </c>
      <c r="K3" s="129"/>
      <c r="L3" s="252" t="s">
        <v>243</v>
      </c>
      <c r="O3" s="115"/>
      <c r="P3" s="115"/>
      <c r="Q3" s="115"/>
      <c r="R3" s="115"/>
      <c r="S3" s="116"/>
      <c r="T3" s="117"/>
      <c r="AI3" s="118"/>
      <c r="AJ3" s="119"/>
      <c r="AK3" s="120"/>
    </row>
    <row r="4" spans="2:37" ht="12.75">
      <c r="B4" s="130"/>
      <c r="C4" s="253"/>
      <c r="D4" s="131"/>
      <c r="E4" s="132"/>
      <c r="F4" s="133"/>
      <c r="G4" s="132"/>
      <c r="H4" s="134"/>
      <c r="I4" s="132"/>
      <c r="J4" s="132"/>
      <c r="K4" s="135"/>
      <c r="L4" s="253"/>
      <c r="O4" s="115"/>
      <c r="P4" s="115"/>
      <c r="Q4" s="115"/>
      <c r="R4" s="115"/>
      <c r="S4" s="116"/>
      <c r="T4" s="117"/>
      <c r="AI4" s="118"/>
      <c r="AJ4" s="119"/>
      <c r="AK4" s="120"/>
    </row>
    <row r="5" spans="2:37" ht="12.75">
      <c r="B5" s="136"/>
      <c r="C5" s="253"/>
      <c r="D5" s="137" t="s">
        <v>244</v>
      </c>
      <c r="E5" s="137" t="s">
        <v>245</v>
      </c>
      <c r="F5" s="137"/>
      <c r="G5" s="138"/>
      <c r="H5" s="138" t="s">
        <v>246</v>
      </c>
      <c r="I5" s="138" t="s">
        <v>246</v>
      </c>
      <c r="J5" s="138" t="s">
        <v>246</v>
      </c>
      <c r="K5" s="139"/>
      <c r="L5" s="253"/>
      <c r="O5" s="115"/>
      <c r="P5" s="115"/>
      <c r="Q5" s="115"/>
      <c r="R5" s="115"/>
      <c r="S5" s="116"/>
      <c r="T5" s="117"/>
      <c r="AI5" s="118"/>
      <c r="AJ5" s="119"/>
      <c r="AK5" s="120"/>
    </row>
    <row r="6" spans="2:37" ht="12.75">
      <c r="B6" s="140" t="s">
        <v>247</v>
      </c>
      <c r="C6" s="253"/>
      <c r="D6" s="138" t="s">
        <v>248</v>
      </c>
      <c r="E6" s="138" t="s">
        <v>249</v>
      </c>
      <c r="F6" s="138"/>
      <c r="G6" s="138" t="s">
        <v>250</v>
      </c>
      <c r="H6" s="138" t="s">
        <v>251</v>
      </c>
      <c r="I6" s="138" t="s">
        <v>252</v>
      </c>
      <c r="J6" s="138" t="s">
        <v>253</v>
      </c>
      <c r="K6" s="139" t="s">
        <v>250</v>
      </c>
      <c r="L6" s="253"/>
      <c r="O6" s="115"/>
      <c r="P6" s="115"/>
      <c r="Q6" s="115"/>
      <c r="R6" s="115"/>
      <c r="S6" s="116"/>
      <c r="T6" s="117"/>
      <c r="AI6" s="118"/>
      <c r="AJ6" s="119"/>
      <c r="AK6" s="120"/>
    </row>
    <row r="7" spans="2:37" ht="12.75">
      <c r="B7" s="141"/>
      <c r="C7" s="254"/>
      <c r="D7" s="142" t="s">
        <v>254</v>
      </c>
      <c r="E7" s="142"/>
      <c r="F7" s="142"/>
      <c r="G7" s="142"/>
      <c r="H7" s="142" t="s">
        <v>255</v>
      </c>
      <c r="I7" s="142" t="s">
        <v>256</v>
      </c>
      <c r="J7" s="142" t="s">
        <v>257</v>
      </c>
      <c r="K7" s="143"/>
      <c r="L7" s="254"/>
      <c r="O7" s="115"/>
      <c r="P7" s="115"/>
      <c r="Q7" s="115"/>
      <c r="R7" s="115"/>
      <c r="S7" s="116"/>
      <c r="T7" s="117"/>
      <c r="AI7" s="118"/>
      <c r="AJ7" s="119"/>
      <c r="AK7" s="120"/>
    </row>
    <row r="8" spans="2:37" ht="12.75">
      <c r="B8" s="141" t="s">
        <v>258</v>
      </c>
      <c r="C8" s="180"/>
      <c r="D8" s="144"/>
      <c r="E8" s="144"/>
      <c r="F8" s="144"/>
      <c r="G8" s="145">
        <f aca="true" t="shared" si="0" ref="G8:G17">D8+E8+F8</f>
        <v>0</v>
      </c>
      <c r="H8" s="144"/>
      <c r="I8" s="144"/>
      <c r="J8" s="144"/>
      <c r="K8" s="146"/>
      <c r="L8" s="145">
        <f>C8+G8-K8</f>
        <v>0</v>
      </c>
      <c r="O8" s="115"/>
      <c r="P8" s="115"/>
      <c r="Q8" s="115"/>
      <c r="R8" s="115"/>
      <c r="S8" s="116"/>
      <c r="T8" s="117"/>
      <c r="AI8" s="118"/>
      <c r="AJ8" s="119"/>
      <c r="AK8" s="120"/>
    </row>
    <row r="9" spans="2:37" ht="12.75">
      <c r="B9" s="147" t="s">
        <v>259</v>
      </c>
      <c r="C9" s="145"/>
      <c r="D9" s="145"/>
      <c r="E9" s="145"/>
      <c r="F9" s="145"/>
      <c r="G9" s="145">
        <f t="shared" si="0"/>
        <v>0</v>
      </c>
      <c r="H9" s="145"/>
      <c r="I9" s="145"/>
      <c r="J9" s="145"/>
      <c r="K9" s="148">
        <f aca="true" t="shared" si="1" ref="K9:K17">H9+I9+J9</f>
        <v>0</v>
      </c>
      <c r="L9" s="145">
        <f>C9+G9-K9</f>
        <v>0</v>
      </c>
      <c r="O9" s="115"/>
      <c r="P9" s="115"/>
      <c r="Q9" s="115"/>
      <c r="R9" s="115"/>
      <c r="S9" s="116"/>
      <c r="T9" s="117"/>
      <c r="AB9" s="149"/>
      <c r="AI9" s="118"/>
      <c r="AJ9" s="119"/>
      <c r="AK9" s="120"/>
    </row>
    <row r="10" spans="2:37" ht="12.75">
      <c r="B10" s="93" t="s">
        <v>260</v>
      </c>
      <c r="C10" s="145"/>
      <c r="D10" s="145"/>
      <c r="E10" s="145"/>
      <c r="F10" s="145"/>
      <c r="G10" s="145">
        <f t="shared" si="0"/>
        <v>0</v>
      </c>
      <c r="H10" s="145"/>
      <c r="I10" s="145"/>
      <c r="J10" s="145"/>
      <c r="K10" s="148">
        <f t="shared" si="1"/>
        <v>0</v>
      </c>
      <c r="L10" s="145">
        <f aca="true" t="shared" si="2" ref="L10:L17">C10+G10-K10</f>
        <v>0</v>
      </c>
      <c r="O10" s="115"/>
      <c r="P10" s="115"/>
      <c r="Q10" s="115"/>
      <c r="R10" s="115"/>
      <c r="S10" s="116"/>
      <c r="T10" s="117"/>
      <c r="AI10" s="118"/>
      <c r="AJ10" s="119"/>
      <c r="AK10" s="120"/>
    </row>
    <row r="11" spans="2:37" ht="12.75">
      <c r="B11" s="93" t="s">
        <v>261</v>
      </c>
      <c r="C11" s="145"/>
      <c r="D11" s="145"/>
      <c r="E11" s="145"/>
      <c r="F11" s="145"/>
      <c r="G11" s="145">
        <f t="shared" si="0"/>
        <v>0</v>
      </c>
      <c r="H11" s="145"/>
      <c r="I11" s="145"/>
      <c r="J11" s="145"/>
      <c r="K11" s="148">
        <f t="shared" si="1"/>
        <v>0</v>
      </c>
      <c r="L11" s="145">
        <f t="shared" si="2"/>
        <v>0</v>
      </c>
      <c r="O11" s="115"/>
      <c r="P11" s="115"/>
      <c r="Q11" s="115"/>
      <c r="R11" s="115"/>
      <c r="S11" s="116"/>
      <c r="T11" s="117"/>
      <c r="AI11" s="118"/>
      <c r="AJ11" s="119"/>
      <c r="AK11" s="120"/>
    </row>
    <row r="12" spans="2:37" ht="12.75">
      <c r="B12" s="93" t="s">
        <v>201</v>
      </c>
      <c r="C12" s="145"/>
      <c r="D12" s="145"/>
      <c r="E12" s="145"/>
      <c r="F12" s="145"/>
      <c r="G12" s="145">
        <f t="shared" si="0"/>
        <v>0</v>
      </c>
      <c r="H12" s="145"/>
      <c r="I12" s="145"/>
      <c r="J12" s="145"/>
      <c r="K12" s="148">
        <f t="shared" si="1"/>
        <v>0</v>
      </c>
      <c r="L12" s="145">
        <f t="shared" si="2"/>
        <v>0</v>
      </c>
      <c r="O12" s="115"/>
      <c r="P12" s="115"/>
      <c r="Q12" s="115"/>
      <c r="R12" s="115"/>
      <c r="S12" s="116"/>
      <c r="T12" s="117"/>
      <c r="AI12" s="118"/>
      <c r="AJ12" s="119"/>
      <c r="AK12" s="120"/>
    </row>
    <row r="13" spans="2:37" ht="12.75">
      <c r="B13" s="93"/>
      <c r="C13" s="145"/>
      <c r="D13" s="145"/>
      <c r="E13" s="145"/>
      <c r="F13" s="145"/>
      <c r="G13" s="145">
        <f t="shared" si="0"/>
        <v>0</v>
      </c>
      <c r="H13" s="145"/>
      <c r="I13" s="145"/>
      <c r="J13" s="145"/>
      <c r="K13" s="148">
        <f t="shared" si="1"/>
        <v>0</v>
      </c>
      <c r="L13" s="145">
        <f t="shared" si="2"/>
        <v>0</v>
      </c>
      <c r="O13" s="115"/>
      <c r="P13" s="115"/>
      <c r="Q13" s="115"/>
      <c r="R13" s="115"/>
      <c r="S13" s="116"/>
      <c r="T13" s="117"/>
      <c r="AB13" s="149"/>
      <c r="AI13" s="118"/>
      <c r="AJ13" s="119"/>
      <c r="AK13" s="120"/>
    </row>
    <row r="14" spans="2:37" ht="12.75">
      <c r="B14" s="93"/>
      <c r="C14" s="145"/>
      <c r="D14" s="145"/>
      <c r="E14" s="145"/>
      <c r="F14" s="145"/>
      <c r="G14" s="145">
        <f t="shared" si="0"/>
        <v>0</v>
      </c>
      <c r="H14" s="145"/>
      <c r="I14" s="145"/>
      <c r="J14" s="145"/>
      <c r="K14" s="148">
        <f t="shared" si="1"/>
        <v>0</v>
      </c>
      <c r="L14" s="145">
        <f t="shared" si="2"/>
        <v>0</v>
      </c>
      <c r="O14" s="115"/>
      <c r="P14" s="115"/>
      <c r="Q14" s="115"/>
      <c r="R14" s="115"/>
      <c r="S14" s="116"/>
      <c r="T14" s="117"/>
      <c r="AI14" s="118"/>
      <c r="AJ14" s="119"/>
      <c r="AK14" s="120"/>
    </row>
    <row r="15" spans="2:37" ht="12.75">
      <c r="B15" s="93" t="s">
        <v>276</v>
      </c>
      <c r="C15" s="145"/>
      <c r="D15" s="145"/>
      <c r="E15" s="145"/>
      <c r="F15" s="145"/>
      <c r="G15" s="145">
        <f t="shared" si="0"/>
        <v>0</v>
      </c>
      <c r="H15" s="145"/>
      <c r="I15" s="145"/>
      <c r="J15" s="145"/>
      <c r="K15" s="148">
        <f t="shared" si="1"/>
        <v>0</v>
      </c>
      <c r="L15" s="145">
        <f t="shared" si="2"/>
        <v>0</v>
      </c>
      <c r="O15" s="115"/>
      <c r="P15" s="115"/>
      <c r="Q15" s="115"/>
      <c r="R15" s="115"/>
      <c r="S15" s="116"/>
      <c r="T15" s="117"/>
      <c r="AI15" s="118"/>
      <c r="AJ15" s="119"/>
      <c r="AK15" s="120"/>
    </row>
    <row r="16" spans="2:37" ht="12.75">
      <c r="B16" s="93"/>
      <c r="C16" s="145"/>
      <c r="D16" s="145"/>
      <c r="E16" s="145"/>
      <c r="F16" s="145"/>
      <c r="G16" s="145">
        <f t="shared" si="0"/>
        <v>0</v>
      </c>
      <c r="H16" s="145"/>
      <c r="I16" s="145"/>
      <c r="J16" s="145"/>
      <c r="K16" s="148">
        <f t="shared" si="1"/>
        <v>0</v>
      </c>
      <c r="L16" s="145">
        <f t="shared" si="2"/>
        <v>0</v>
      </c>
      <c r="O16" s="115"/>
      <c r="P16" s="115"/>
      <c r="Q16" s="115"/>
      <c r="R16" s="115"/>
      <c r="S16" s="116"/>
      <c r="T16" s="117"/>
      <c r="AI16" s="118"/>
      <c r="AJ16" s="119"/>
      <c r="AK16" s="120"/>
    </row>
    <row r="17" spans="2:37" ht="12.75">
      <c r="B17" s="93"/>
      <c r="C17" s="145"/>
      <c r="D17" s="145"/>
      <c r="E17" s="145"/>
      <c r="F17" s="145"/>
      <c r="G17" s="145">
        <f t="shared" si="0"/>
        <v>0</v>
      </c>
      <c r="H17" s="145"/>
      <c r="I17" s="145"/>
      <c r="J17" s="145"/>
      <c r="K17" s="148">
        <f t="shared" si="1"/>
        <v>0</v>
      </c>
      <c r="L17" s="145">
        <f t="shared" si="2"/>
        <v>0</v>
      </c>
      <c r="O17" s="115"/>
      <c r="P17" s="115"/>
      <c r="Q17" s="115"/>
      <c r="R17" s="115"/>
      <c r="S17" s="116"/>
      <c r="T17" s="117"/>
      <c r="AI17" s="118"/>
      <c r="AJ17" s="119"/>
      <c r="AK17" s="120"/>
    </row>
    <row r="18" spans="2:37" ht="12.75">
      <c r="B18" s="93"/>
      <c r="C18" s="145">
        <f>SUM(C8:C17)</f>
        <v>0</v>
      </c>
      <c r="D18" s="145">
        <f aca="true" t="shared" si="3" ref="D18:L18">SUM(D8:D17)</f>
        <v>0</v>
      </c>
      <c r="E18" s="145">
        <f t="shared" si="3"/>
        <v>0</v>
      </c>
      <c r="F18" s="145">
        <f t="shared" si="3"/>
        <v>0</v>
      </c>
      <c r="G18" s="145">
        <f t="shared" si="3"/>
        <v>0</v>
      </c>
      <c r="H18" s="145">
        <f t="shared" si="3"/>
        <v>0</v>
      </c>
      <c r="I18" s="145">
        <f t="shared" si="3"/>
        <v>0</v>
      </c>
      <c r="J18" s="145">
        <f t="shared" si="3"/>
        <v>0</v>
      </c>
      <c r="K18" s="145">
        <f t="shared" si="3"/>
        <v>0</v>
      </c>
      <c r="L18" s="145">
        <f t="shared" si="3"/>
        <v>0</v>
      </c>
      <c r="O18" s="115"/>
      <c r="P18" s="115"/>
      <c r="Q18" s="115"/>
      <c r="R18" s="115"/>
      <c r="S18" s="116"/>
      <c r="T18" s="117"/>
      <c r="AI18" s="118"/>
      <c r="AJ18" s="119"/>
      <c r="AK18" s="120"/>
    </row>
    <row r="19" spans="11:37" ht="12.75">
      <c r="K19" s="114"/>
      <c r="O19" s="115"/>
      <c r="P19" s="115"/>
      <c r="Q19" s="115"/>
      <c r="R19" s="115"/>
      <c r="S19" s="116"/>
      <c r="T19" s="117"/>
      <c r="AI19" s="118"/>
      <c r="AJ19" s="119"/>
      <c r="AK19" s="120"/>
    </row>
    <row r="21" spans="3:12" ht="12.75">
      <c r="C21" s="178"/>
      <c r="D21" s="178"/>
      <c r="E21" s="178"/>
      <c r="F21" s="179"/>
      <c r="G21" s="179"/>
      <c r="H21" s="179"/>
      <c r="I21" s="179"/>
      <c r="J21" s="179"/>
      <c r="K21" s="179"/>
      <c r="L21" s="179"/>
    </row>
    <row r="22" spans="3:12" ht="12.75">
      <c r="C22" s="179"/>
      <c r="D22" s="179"/>
      <c r="E22" s="179"/>
      <c r="F22" s="179"/>
      <c r="G22" s="179"/>
      <c r="H22" s="179"/>
      <c r="I22" s="179"/>
      <c r="J22" s="179"/>
      <c r="K22" s="179"/>
      <c r="L22" s="179"/>
    </row>
    <row r="23" spans="3:12" ht="12.75">
      <c r="C23" s="179"/>
      <c r="D23" s="179"/>
      <c r="E23" s="179"/>
      <c r="F23" s="179"/>
      <c r="G23" s="179"/>
      <c r="H23" s="179"/>
      <c r="I23" s="179"/>
      <c r="J23" s="179"/>
      <c r="K23" s="179"/>
      <c r="L23" s="179"/>
    </row>
    <row r="24" spans="3:12" ht="12.75">
      <c r="C24" s="179"/>
      <c r="D24" s="179"/>
      <c r="E24" s="179"/>
      <c r="F24" s="179"/>
      <c r="G24" s="179"/>
      <c r="H24" s="179"/>
      <c r="I24" s="179"/>
      <c r="J24" s="179"/>
      <c r="K24" s="179"/>
      <c r="L24" s="179"/>
    </row>
    <row r="25" spans="3:12" ht="12.75">
      <c r="C25" s="179"/>
      <c r="D25" s="179"/>
      <c r="E25" s="179"/>
      <c r="F25" s="179"/>
      <c r="G25" s="179"/>
      <c r="H25" s="179"/>
      <c r="I25" s="179"/>
      <c r="J25" s="179"/>
      <c r="K25" s="179"/>
      <c r="L25" s="179"/>
    </row>
    <row r="26" spans="3:12" ht="12.75">
      <c r="C26" s="179"/>
      <c r="D26" s="179"/>
      <c r="E26" s="179"/>
      <c r="F26" s="179"/>
      <c r="G26" s="179"/>
      <c r="H26" s="179"/>
      <c r="I26" s="179"/>
      <c r="J26" s="179"/>
      <c r="K26" s="179"/>
      <c r="L26" s="179"/>
    </row>
    <row r="27" spans="3:12" ht="12.75">
      <c r="C27" s="179"/>
      <c r="D27" s="179"/>
      <c r="E27" s="179"/>
      <c r="F27" s="179"/>
      <c r="G27" s="179"/>
      <c r="H27" s="179"/>
      <c r="I27" s="179"/>
      <c r="J27" s="179"/>
      <c r="K27" s="179"/>
      <c r="L27" s="179"/>
    </row>
  </sheetData>
  <mergeCells count="2">
    <mergeCell ref="C3:C7"/>
    <mergeCell ref="L3:L7"/>
  </mergeCells>
  <printOptions/>
  <pageMargins left="0.34" right="0.27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Filanto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Filanto</dc:creator>
  <cp:keywords/>
  <dc:description/>
  <cp:lastModifiedBy>vdede</cp:lastModifiedBy>
  <cp:lastPrinted>2013-03-17T09:39:41Z</cp:lastPrinted>
  <dcterms:created xsi:type="dcterms:W3CDTF">1998-11-21T10:12:38Z</dcterms:created>
  <dcterms:modified xsi:type="dcterms:W3CDTF">2013-07-30T09:15:45Z</dcterms:modified>
  <cp:category/>
  <cp:version/>
  <cp:contentType/>
  <cp:contentStatus/>
</cp:coreProperties>
</file>