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QKR 2020 riauditim\OSHEE 2020 riauditim\2020 qkr\"/>
    </mc:Choice>
  </mc:AlternateContent>
  <bookViews>
    <workbookView xWindow="0" yWindow="0" windowWidth="28800" windowHeight="11700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72" i="23" l="1"/>
  <c r="D23" i="23"/>
  <c r="B60" i="23" l="1"/>
  <c r="B70" i="23" s="1"/>
  <c r="D16" i="23" l="1"/>
  <c r="D28" i="23" s="1"/>
  <c r="D31" i="23" s="1"/>
  <c r="D36" i="23" s="1"/>
  <c r="D51" i="23" s="1"/>
  <c r="B16" i="23"/>
  <c r="B28" i="23" s="1"/>
  <c r="B31" i="23" s="1"/>
  <c r="B36" i="23" s="1"/>
  <c r="B51" i="23" s="1"/>
  <c r="D68" i="23" l="1"/>
  <c r="B68" i="23"/>
  <c r="D60" i="23"/>
  <c r="D70" i="23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D72" i="23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<sst xmlns="http://schemas.openxmlformats.org/spreadsheetml/2006/main" count="418" uniqueCount="270">
  <si>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</si>
  <si>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</si>
  <si>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</si>
  <si>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</si>
  <si>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</si>
  <si>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</si>
  <si>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</si>
  <si>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</si>
  <si>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</si>
  <si>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</si>
  <si>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</si>
  <si>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</si>
  <si>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</si>
  <si>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</si>
  <si>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</si>
  <si>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</si>
  <si>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</si>
  <si>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</si>
  <si>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</si>
  <si>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</si>
  <si>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</si>
  <si>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</si>
  <si>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</si>
  <si>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</si>
  <si>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</si>
  <si>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</si>
  <si>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</si>
  <si>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</si>
  <si>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</si>
  <si>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</si>
  <si>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</si>
  <si>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</si>
  <si>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</si>
  <si>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</si>
  <si>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</si>
  <si>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</si>
  <si>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</si>
  <si>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</si>
  <si>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</si>
  <si>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</si>
  <si>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</si>
  <si>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</si>
  <si>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</si>
  <si>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</si>
  <si>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</si>
  <si>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</si>
  <si>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</si>
  <si>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</si>
  <si>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</si>
  <si>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</si>
  <si>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</si>
  <si>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</si>
  <si>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</si>
  <si>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</si>
  <si>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</si>
  <si>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</si>
  <si>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</si>
  <si>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</si>
  <si>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</si>
  <si>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</si>
  <si>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</si>
  <si>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</si>
  <si>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</si>
  <si>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</si>
  <si>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</si>
  <si>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</si>
  <si>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</si>
  <si>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</si>
  <si>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</si>
  <si>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</si>
  <si>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</si>
  <si>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</si>
  <si>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</si>
  <si>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</si>
  <si>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</si>
  <si>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</si>
  <si>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</si>
  <si>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</si>
  <si>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</si>
  <si>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</si>
  <si>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</si>
  <si>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</si>
  <si>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</si>
  <si>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</si>
  <si>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</si>
  <si>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</si>
  <si>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</si>
  <si>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</si>
  <si>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</si>
  <si>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</si>
  <si>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</si>
  <si>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</si>
  <si>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</si>
  <si>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</si>
  <si>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</si>
  <si>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</si>
  <si>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</si>
  <si>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</si>
  <si>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</si>
  <si>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</si>
  <si>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</si>
  <si>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</si>
  <si>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</si>
  <si>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</si>
  <si>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</si>
  <si>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</si>
  <si>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</si>
  <si>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</si>
  <si>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</si>
  <si>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</si>
  <si>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</si>
  <si>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</si>
  <si>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</si>
  <si>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</si>
  <si>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</si>
  <si>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</si>
  <si>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</si>
  <si>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</si>
  <si>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</si>
  <si>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</si>
  <si>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</si>
  <si>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</si>
  <si>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</si>
  <si>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</si>
  <si>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</si>
  <si>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</si>
  <si>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</si>
  <si>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</si>
  <si>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</si>
  <si>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</si>
  <si>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</si>
  <si>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</si>
  <si>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</si>
  <si>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</si>
  <si>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</si>
  <si>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</si>
  <si>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</si>
  <si>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</si>
  <si>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</si>
  <si>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</si>
  <si>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</si>
  <si>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</si>
  <si>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</si>
  <si>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</si>
  <si>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</si>
  <si>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</si>
  <si>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</si>
  <si>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</si>
  <si>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</si>
  <si>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</si>
  <si>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</si>
  <si>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</si>
  <si>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</si>
  <si>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</si>
  <si>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</si>
  <si>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</si>
  <si>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</si>
  <si>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</si>
  <si>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</si>
  <si>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</si>
  <si>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</si>
  <si>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</si>
  <si>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</si>
  <si>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</si>
  <si>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</si>
  <si>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</si>
  <si>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</si>
  <si>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</si>
  <si>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</si>
  <si>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</si>
  <si>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</si>
  <si>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</si>
  <si>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</si>
  <si>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</si>
  <si>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</si>
  <si>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</si>
  <si>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</si>
  <si>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</si>
  <si>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</si>
  <si>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</si>
  <si>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</si>
  <si>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</si>
  <si>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</si>
  <si>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</si>
  <si>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</si>
  <si>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</si>
  <si>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</si>
  <si>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</si>
  <si>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</si>
  <si>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</si>
  <si>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</si>
  <si>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</si>
  <si>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</si>
  <si>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</si>
  <si>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</si>
  <si>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</si>
  <si>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</si>
  <si>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</si>
  <si>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</si>
  <si>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</si>
  <si>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</si>
  <si>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</si>
  <si>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</si>
  <si>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</si>
  <si>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</si>
  <si>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</si>
  <si>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</si>
  <si>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</si>
  <si>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</si>
  <si>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</si>
  <si>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</si>
  <si>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</si>
  <si>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</si>
  <si>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</si>
  <si>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</si>
  <si>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</si>
  <si>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</si>
  <si>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</si>
  <si>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</si>
  <si>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</si>
  <si>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</si>
  <si>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</si>
  <si>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</si>
  <si>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</si>
  <si>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</si>
  <si>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</si>
  <si>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</si>
  <si>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</si>
  <si>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</si>
  <si>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</si>
  <si>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</si>
  <si>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</si>
  <si>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</si>
  <si>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</si>
  <si>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</si>
  <si>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</si>
  <si>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</si>
  <si>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</si>
  <si>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</si>
  <si>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</si>
  <si>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</si>
  <si>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</si>
  <si>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</si>
  <si>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</si>
  <si>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</si>
  <si>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</si>
  <si>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</si>
  <si>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</si>
  <si>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</si>
  <si>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</si>
  <si>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</si>
  <si>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</si>
  <si>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</si>
  <si>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</si>
  <si>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</si>
  <si>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</si>
  <si>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</si>
  <si>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</si>
  <si>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</si>
  <si>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</si>
  <si>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</si>
  <si>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</si>
  <si>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</si>
  <si>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</si>
  <si>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</si>
  <si>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</si>
  <si>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Oshee sha</t>
  </si>
  <si>
    <t>K72410014H</t>
  </si>
  <si>
    <t>Mije 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</si>
  <si>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(gjitheperfshirese)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</si>
</sst>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37" fontId="175" fillId="0" borderId="0" xfId="0" applyNumberFormat="1" applyFont="1" applyFill="1" applyBorder="1" applyAlignment="1" applyProtection="1">
      <alignment horizontal="center"/>
    </xf>
    <xf numFmtId="0" fontId="182" fillId="0" borderId="0" xfId="0" quotePrefix="1" applyFont="1" applyAlignment="1">
      <alignment horizontal="lef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22" zoomScaleNormal="100" workbookViewId="0">
      <selection activeCell="D28" sqref="D28:D30"/>
    </sheetView>
  </sheetViews>
  <sheetFormatPr defaultRowHeight="15"/>
  <cols>
    <col min="1" max="1" width="38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220</v>
      </c>
    </row>
    <row r="2" spans="1:6">
      <c r="A2" s="43" t="s">
        <v>266</v>
      </c>
    </row>
    <row r="3" spans="1:6">
      <c r="A3" s="43" t="s">
        <v>267</v>
      </c>
    </row>
    <row r="4" spans="1:6">
      <c r="A4" s="74" t="s">
        <v>268</v>
      </c>
    </row>
    <row r="5" spans="1:6">
      <c r="A5" s="42" t="s">
        <v>247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262</v>
      </c>
    </row>
    <row r="9" spans="1:6">
      <c r="A9" s="53" t="s">
        <v>248</v>
      </c>
      <c r="B9" s="38"/>
      <c r="C9" s="40"/>
      <c r="D9" s="38"/>
      <c r="E9" s="44"/>
      <c r="F9" s="36"/>
    </row>
    <row r="10" spans="1:6">
      <c r="A10" s="50" t="s">
        <v>257</v>
      </c>
      <c r="B10" s="51">
        <v>56519160</v>
      </c>
      <c r="C10" s="45"/>
      <c r="D10" s="51">
        <v>56495083</v>
      </c>
      <c r="E10" s="44"/>
      <c r="F10" s="70" t="s">
        <v>263</v>
      </c>
    </row>
    <row r="11" spans="1:6">
      <c r="A11" s="50" t="s">
        <v>258</v>
      </c>
      <c r="B11" s="51">
        <v>3575906</v>
      </c>
      <c r="C11" s="45"/>
      <c r="D11" s="51">
        <v>2713386</v>
      </c>
      <c r="E11" s="44"/>
      <c r="F11" s="70" t="s">
        <v>264</v>
      </c>
    </row>
    <row r="12" spans="1:6">
      <c r="A12" s="50" t="s">
        <v>259</v>
      </c>
      <c r="B12" s="51"/>
      <c r="C12" s="45"/>
      <c r="D12" s="51"/>
      <c r="E12" s="44"/>
      <c r="F12" s="70" t="s">
        <v>264</v>
      </c>
    </row>
    <row r="13" spans="1:6">
      <c r="A13" s="50" t="s">
        <v>260</v>
      </c>
      <c r="B13" s="51"/>
      <c r="C13" s="45"/>
      <c r="D13" s="51"/>
      <c r="E13" s="44"/>
      <c r="F13" s="70" t="s">
        <v>264</v>
      </c>
    </row>
    <row r="14" spans="1:6" ht="30">
      <c r="A14" s="50" t="s">
        <v>261</v>
      </c>
      <c r="B14" s="51"/>
      <c r="C14" s="45"/>
      <c r="D14" s="51"/>
      <c r="E14" s="44"/>
      <c r="F14" s="70" t="s">
        <v>265</v>
      </c>
    </row>
    <row r="15" spans="1:6" ht="30">
      <c r="A15" s="53" t="s">
        <v>249</v>
      </c>
      <c r="B15" s="51">
        <v>-59900868</v>
      </c>
      <c r="C15" s="45"/>
      <c r="D15" s="51">
        <v>-62415274</v>
      </c>
      <c r="E15" s="44"/>
      <c r="F15" s="36"/>
    </row>
    <row r="16" spans="1:6">
      <c r="A16" s="64" t="s">
        <v>250</v>
      </c>
      <c r="B16" s="56">
        <f>SUM(B10:B15)</f>
        <v>194198</v>
      </c>
      <c r="C16" s="45"/>
      <c r="D16" s="56">
        <f>SUM(D10:D15)</f>
        <v>-3206805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251</v>
      </c>
      <c r="B19" s="51"/>
      <c r="C19" s="45"/>
      <c r="D19" s="51"/>
      <c r="E19" s="44"/>
      <c r="F19" s="36"/>
    </row>
    <row r="20" spans="1:6">
      <c r="A20" s="63" t="s">
        <v>252</v>
      </c>
      <c r="B20" s="51"/>
      <c r="C20" s="45"/>
      <c r="D20" s="51"/>
      <c r="E20" s="44"/>
      <c r="F20" s="36"/>
    </row>
    <row r="21" spans="1:6">
      <c r="A21" s="63" t="s">
        <v>253</v>
      </c>
      <c r="B21" s="51"/>
      <c r="C21" s="45"/>
      <c r="D21" s="51"/>
      <c r="E21" s="44"/>
      <c r="F21" s="36"/>
    </row>
    <row r="22" spans="1:6">
      <c r="A22" s="66" t="s">
        <v>224</v>
      </c>
      <c r="B22" s="51"/>
      <c r="C22" s="45"/>
      <c r="D22" s="51"/>
      <c r="E22" s="44"/>
      <c r="F22" s="36"/>
    </row>
    <row r="23" spans="1:6">
      <c r="A23" s="63" t="s">
        <v>254</v>
      </c>
      <c r="B23" s="51">
        <v>-900011</v>
      </c>
      <c r="C23" s="45"/>
      <c r="D23" s="51">
        <f>-945334+414854</f>
        <v>-530480</v>
      </c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72" t="s">
        <v>255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-705813</v>
      </c>
      <c r="C28" s="45"/>
      <c r="D28" s="56">
        <f>SUM(D16:D27)</f>
        <v>-3737285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-1694928</v>
      </c>
      <c r="C30" s="45"/>
      <c r="D30" s="51">
        <v>-439293</v>
      </c>
      <c r="E30" s="44"/>
      <c r="F30" s="36"/>
    </row>
    <row r="31" spans="1:6" ht="29.25">
      <c r="A31" s="39" t="s">
        <v>256</v>
      </c>
      <c r="B31" s="56">
        <f>SUM(B28:B30)</f>
        <v>-2400741</v>
      </c>
      <c r="C31" s="45"/>
      <c r="D31" s="56">
        <f>SUM(D28:D30)</f>
        <v>-4176578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57">
        <f>SUM(B31:B34)</f>
        <v>-2400741</v>
      </c>
      <c r="C36" s="49"/>
      <c r="D36" s="57">
        <f>SUM(D31:D34)</f>
        <v>-4176578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 ht="30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-2400741</v>
      </c>
      <c r="D51" s="58">
        <f>SUM(D36)</f>
        <v>-4176578</v>
      </c>
    </row>
    <row r="52" spans="1:6">
      <c r="A52" s="54"/>
    </row>
    <row r="53" spans="1:6">
      <c r="A53" s="55" t="s">
        <v>221</v>
      </c>
    </row>
    <row r="54" spans="1:6">
      <c r="A54" s="54"/>
      <c r="D54" s="73"/>
    </row>
    <row r="55" spans="1:6" ht="29.25">
      <c r="A55" s="54" t="s">
        <v>239</v>
      </c>
    </row>
    <row r="56" spans="1:6" ht="30">
      <c r="A56" s="53" t="s">
        <v>240</v>
      </c>
      <c r="B56" s="51"/>
      <c r="C56" s="45"/>
      <c r="D56" s="51"/>
    </row>
    <row r="57" spans="1:6" ht="30">
      <c r="A57" s="53" t="s">
        <v>217</v>
      </c>
      <c r="B57" s="51"/>
      <c r="C57" s="45"/>
      <c r="D57" s="51"/>
    </row>
    <row r="58" spans="1:6">
      <c r="A58" s="71" t="s">
        <v>269</v>
      </c>
      <c r="B58" s="51">
        <v>1726916</v>
      </c>
      <c r="C58" s="45"/>
      <c r="D58" s="51">
        <v>102239</v>
      </c>
    </row>
    <row r="59" spans="1:6" ht="30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1726916</v>
      </c>
      <c r="D60" s="58">
        <f>SUM(D56:D59)</f>
        <v>102239</v>
      </c>
    </row>
    <row r="61" spans="1:6">
      <c r="A61" s="52"/>
    </row>
    <row r="62" spans="1:6" ht="29.25">
      <c r="A62" s="54" t="s">
        <v>242</v>
      </c>
    </row>
    <row r="63" spans="1:6" ht="30">
      <c r="A63" s="53" t="s">
        <v>215</v>
      </c>
      <c r="B63" s="51"/>
      <c r="C63" s="45"/>
      <c r="D63" s="51"/>
    </row>
    <row r="64" spans="1:6" ht="30">
      <c r="A64" s="53" t="s">
        <v>216</v>
      </c>
      <c r="B64" s="51"/>
      <c r="C64" s="45"/>
      <c r="D64" s="51"/>
    </row>
    <row r="65" spans="1:4" ht="30">
      <c r="A65" s="53" t="s">
        <v>243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 ht="30">
      <c r="A67" s="53" t="s">
        <v>244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 ht="43.5">
      <c r="A70" s="54" t="s">
        <v>245</v>
      </c>
      <c r="B70" s="58">
        <f>SUM(B60,B68)</f>
        <v>1726916</v>
      </c>
      <c r="D70" s="58">
        <f>SUM(D60,D68)</f>
        <v>102239</v>
      </c>
    </row>
    <row r="71" spans="1:4">
      <c r="A71" s="52"/>
      <c r="B71" s="58"/>
      <c r="D71" s="58"/>
    </row>
    <row r="72" spans="1:4" ht="30" thickBot="1">
      <c r="A72" s="54" t="s">
        <v>246</v>
      </c>
      <c r="B72" s="59">
        <f>B70+B51</f>
        <v>-673825</v>
      </c>
      <c r="D72" s="59">
        <f>D70+D51</f>
        <v>-4074339</v>
      </c>
    </row>
    <row r="73" spans="1:4" ht="15.75" thickTop="1">
      <c r="A73" s="53"/>
    </row>
    <row r="74" spans="1:4" ht="30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  <row r="82" spans="2:2">
      <c r="B82" s="73"/>
    </row>
    <row r="83" spans="2:2">
      <c r="B83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2016-10-03T09:59:38Z</cp:lastPrinted>
  <dcterms:created xsi:type="dcterms:W3CDTF">2012-01-19T09:31:29Z</dcterms:created>
  <dcterms:modified xsi:type="dcterms:W3CDTF">2024-05-03T08:43:01Z</dcterms:modified>
</cp:coreProperties>
</file>