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5" activeTab="5"/>
  </bookViews>
  <sheets>
    <sheet name="Hyrje" sheetId="1" r:id="rId1"/>
    <sheet name="Aktivet" sheetId="2" r:id="rId2"/>
    <sheet name="Detyrimet dhe kapitali" sheetId="3" r:id="rId3"/>
    <sheet name="P.A.SH 2012" sheetId="4" r:id="rId4"/>
    <sheet name="Cash Flow" sheetId="5" r:id="rId5"/>
    <sheet name="Pasqyra e kapitalit" sheetId="6" r:id="rId6"/>
    <sheet name="Pasqyra e shpenzimeve" sheetId="7" r:id="rId7"/>
    <sheet name="Informacioni kontabel" sheetId="8" r:id="rId8"/>
    <sheet name="Lista shpjeguese (2012)" sheetId="9" r:id="rId9"/>
    <sheet name="Lista shpjeguese (2011)" sheetId="10" r:id="rId10"/>
    <sheet name="FAQJA E FUNDIT" sheetId="11" r:id="rId11"/>
  </sheets>
  <definedNames/>
  <calcPr fullCalcOnLoad="1"/>
</workbook>
</file>

<file path=xl/sharedStrings.xml><?xml version="1.0" encoding="utf-8"?>
<sst xmlns="http://schemas.openxmlformats.org/spreadsheetml/2006/main" count="634" uniqueCount="414">
  <si>
    <t>AKTIVET</t>
  </si>
  <si>
    <t>Aktivet afatshkurtra</t>
  </si>
  <si>
    <t>Shen</t>
  </si>
  <si>
    <t>Aktive monetare</t>
  </si>
  <si>
    <t>Derivative dhe aktive te mbajtura per tregtim</t>
  </si>
  <si>
    <t>(i)</t>
  </si>
  <si>
    <t>(ii)</t>
  </si>
  <si>
    <t>Derivativet</t>
  </si>
  <si>
    <t>Aktivet e mbajtura per tregtim</t>
  </si>
  <si>
    <t>Totali 2</t>
  </si>
  <si>
    <t>Aktive te tjera financiare afatshkurtra</t>
  </si>
  <si>
    <t>Llogari /Kërkesa të arkëtueshme</t>
  </si>
  <si>
    <t>Llogari/Kërkesa të tjera të arkëtueshme</t>
  </si>
  <si>
    <t>(iii)</t>
  </si>
  <si>
    <t>Instrumente të tjera borxhi</t>
  </si>
  <si>
    <t>(iv)</t>
  </si>
  <si>
    <t>Investime të tjera financiare</t>
  </si>
  <si>
    <t>Totali 3</t>
  </si>
  <si>
    <t>Inventari</t>
  </si>
  <si>
    <t>Lëndët e para</t>
  </si>
  <si>
    <t>Prodhim në proçes</t>
  </si>
  <si>
    <t>Produkte të gatshme</t>
  </si>
  <si>
    <t>Mallra për rishtije</t>
  </si>
  <si>
    <t>(v)</t>
  </si>
  <si>
    <t>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</si>
  <si>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</si>
  <si>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</si>
  <si>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</si>
  <si>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</si>
  <si>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Totali i Aktiveve Afatshkurtra (I)</t>
  </si>
  <si>
    <t>Aktivet afatgjata</t>
  </si>
  <si>
    <t>Investimet financiare afatgjata</t>
  </si>
  <si>
    <t>Pjesmarrje të tjera në njësi të kontrolluara</t>
  </si>
  <si>
    <t>Aksione dhe investime të tjera në pjesmarrje</t>
  </si>
  <si>
    <t>Aksione dhe letra të tjera me vlerë</t>
  </si>
  <si>
    <t>Llogari/Kërkesa të arkëtueshme afatgjata</t>
  </si>
  <si>
    <t>Totali 1</t>
  </si>
  <si>
    <t>Aktive afatgjata materiale</t>
  </si>
  <si>
    <t>Toka</t>
  </si>
  <si>
    <t>Ndërtesa</t>
  </si>
  <si>
    <t>Makineri dhe paisje</t>
  </si>
  <si>
    <t>Aktive të tjera afatgjata materiale ( me vl. 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</si>
  <si>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</si>
  <si>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</si>
  <si>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</si>
  <si>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</si>
  <si>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</si>
  <si>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</si>
  <si>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</t>
  </si>
  <si>
    <t>Totali i aktiveve afatgjata (II)</t>
  </si>
  <si>
    <t>TOTALI I AKTIVEVE ( I+ II)</t>
  </si>
  <si>
    <t>I.</t>
  </si>
  <si>
    <t>II.</t>
  </si>
  <si>
    <t>DETYRIMET DHE KAPITALI</t>
  </si>
  <si>
    <t>DETYRIMET AFATSHKURTRA</t>
  </si>
  <si>
    <t>Derivativët</t>
  </si>
  <si>
    <t>Huamarrjet</t>
  </si>
  <si>
    <t>Huatë dhe obligacionet Afatshkurtra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</si>
  <si>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</si>
  <si>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</si>
  <si>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</si>
  <si>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</si>
  <si>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</si>
  <si>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</si>
  <si>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</si>
  <si>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</si>
  <si>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</si>
  <si>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</si>
  <si>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Totali i detyrimeve afatshkurtra (I)</t>
  </si>
  <si>
    <t>DETYRIME AFATGJATA</t>
  </si>
  <si>
    <t>Huatë afatgjata</t>
  </si>
  <si>
    <t>Hua, bono dhe detyrime nga qiraja financiare</t>
  </si>
  <si>
    <t>Bonot e konvertueshme</t>
  </si>
  <si>
    <t>Huamarrje të tjera afatgjata</t>
  </si>
  <si>
    <t>Provizionet afatgjata</t>
  </si>
  <si>
    <t>Totali i detyrimeve afatgjata (II)</t>
  </si>
  <si>
    <t>Totali i detyrimeve  (I+II)</t>
  </si>
  <si>
    <t>III.</t>
  </si>
  <si>
    <t xml:space="preserve">Aksionet e pakicës (përdoret vetë në pasqyrat </t>
  </si>
  <si>
    <t>financiare të konsoliduara)</t>
  </si>
  <si>
    <t>Kapitali që i përket aksionerëve të shoqërisë mëmë</t>
  </si>
  <si>
    <t>(përdoret vetëm në PF të konsoliduara)</t>
  </si>
  <si>
    <t xml:space="preserve">Kapitali aksionar 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</si>
  <si>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</si>
  <si>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</si>
  <si>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</si>
  <si>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</si>
  <si>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</si>
  <si>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</si>
  <si>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</si>
  <si>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 (III)</t>
  </si>
  <si>
    <t>TOTALI I DETYRIMEVE DHE I KAPITALIT (I,II,III)</t>
  </si>
  <si>
    <t>Kapitali aksionar i shoqerise meme</t>
  </si>
  <si>
    <t>Kapitali Aksionar</t>
  </si>
  <si>
    <t>Aksionet e thesarit</t>
  </si>
  <si>
    <t>Rezerva Statutore dhe ligjore</t>
  </si>
  <si>
    <t>Rezerva te konvertimit te monedhave te huaja</t>
  </si>
  <si>
    <t>Fitimi i pashperndare</t>
  </si>
  <si>
    <t>Rezerva te tjera</t>
  </si>
  <si>
    <t>Shuma te parashikuara per rreziqe</t>
  </si>
  <si>
    <t>Totali</t>
  </si>
  <si>
    <t>Efekti i ndryshimeve ne politikat kontabel</t>
  </si>
  <si>
    <t>Pozicioni i rregulluar</t>
  </si>
  <si>
    <t>Fitimi neto i peiudhes kontabel</t>
  </si>
  <si>
    <t>Dividentet e paguar/deklaruar</t>
  </si>
  <si>
    <t>Transferime ne rezerven e detyrueshme ligjore</t>
  </si>
  <si>
    <t>Transferime ne rezerven e detyrueshme statutore</t>
  </si>
  <si>
    <t>Transferime ne rezerva te tjera</t>
  </si>
  <si>
    <t>Emetim i kapitalit aksionar</t>
  </si>
  <si>
    <t>Rezerva rivlersimi AAGJ</t>
  </si>
  <si>
    <t>Transferim ne detyrimet</t>
  </si>
  <si>
    <t>Blerje aksionesh thesari</t>
  </si>
  <si>
    <t>Terheqje kapitali per zvogelim</t>
  </si>
  <si>
    <t>Pasqyra e fluksit monetar - Metoda Indirekte</t>
  </si>
  <si>
    <t>Shenime</t>
  </si>
  <si>
    <t>Fluksi monetar nga veprimtarite e shfrytezimit</t>
  </si>
  <si>
    <t>Fitimi para tatimit</t>
  </si>
  <si>
    <t>Rregulime per:</t>
  </si>
  <si>
    <t>Te ardhura nga investimet</t>
  </si>
  <si>
    <t>Rritje / renie ne tepricen e Llogari / Kerkesa te arketueshme</t>
  </si>
  <si>
    <t>Rritje / renie ne tepricen e inventarit</t>
  </si>
  <si>
    <t>Interesi I Paguar</t>
  </si>
  <si>
    <t>Tatim mbi fitimin I paguar</t>
  </si>
  <si>
    <t>Fluksi monetar nga veprimtarite investuese</t>
  </si>
  <si>
    <t>Dividentet e arketuar</t>
  </si>
  <si>
    <t>MM Neto e perdorur ne aktivitetet investuese</t>
  </si>
  <si>
    <t>Fluksi monetar nga veprimtarite financiare</t>
  </si>
  <si>
    <t>MM Neto e perdorur ne aktivitetet financiare</t>
  </si>
  <si>
    <t>Diferenca Konvertimi te MM te mbajtura ne Monedhe te huaj</t>
  </si>
  <si>
    <t>Rritja / Renia neto e mjeteve monetare</t>
  </si>
  <si>
    <t>Mjetet Monetare ne fillim te periudhes kontabel</t>
  </si>
  <si>
    <t>Mjetet monetare ne fund te periudhes kontabel</t>
  </si>
  <si>
    <t>Emertimi I llogarise</t>
  </si>
  <si>
    <t>Kodi ne BK</t>
  </si>
  <si>
    <t>Teprica e Llogarise</t>
  </si>
  <si>
    <t>ose PASH</t>
  </si>
  <si>
    <t>Arka</t>
  </si>
  <si>
    <t>Arka ne lek</t>
  </si>
  <si>
    <t>Llogari ne Banke</t>
  </si>
  <si>
    <t>Amortizimi</t>
  </si>
  <si>
    <t>Paisje zyre dhe informatike</t>
  </si>
  <si>
    <t>Totali Aktive Monetare</t>
  </si>
  <si>
    <t>Totali i Aktive te tjera fin. afatshkurtra</t>
  </si>
  <si>
    <t>Makineri e Paisje</t>
  </si>
  <si>
    <t>Paisje zyra informatike</t>
  </si>
  <si>
    <t>TOTALI I AKTIVEVE</t>
  </si>
  <si>
    <t>Detyrime Afatshkurtra</t>
  </si>
  <si>
    <t>Furnitore</t>
  </si>
  <si>
    <t>Sigurime Shoqerore</t>
  </si>
  <si>
    <t>Kapitalet e veta</t>
  </si>
  <si>
    <t>Kapitali themeltar</t>
  </si>
  <si>
    <t>Totali i Kapitalet e veta</t>
  </si>
  <si>
    <t>TOTALI I PASIVIT</t>
  </si>
  <si>
    <t>Nr.</t>
  </si>
  <si>
    <t>Pershkrimi I Elementeve</t>
  </si>
  <si>
    <t>Viti Ushtrimor</t>
  </si>
  <si>
    <t>Viti Paradhes</t>
  </si>
  <si>
    <t>Shitjet Neto</t>
  </si>
  <si>
    <t>Te ardhura te tjera nga veprimtarite e shfrytezimit</t>
  </si>
  <si>
    <t>Ndryshimet ne inventarin e produkteve te</t>
  </si>
  <si>
    <t>gatshme dhe prodhimit ne proces</t>
  </si>
  <si>
    <t>Materialet e konsumuara</t>
  </si>
  <si>
    <t>Kosto e punes</t>
  </si>
  <si>
    <t>- Pagat e personelit</t>
  </si>
  <si>
    <t>- Tjera personeli</t>
  </si>
  <si>
    <t>- Shpenzimet per sigurimet shoqerore dhe shendetsore</t>
  </si>
  <si>
    <t>Amortizimi dhe zhvlersimet</t>
  </si>
  <si>
    <t>Shpenzime te tjera</t>
  </si>
  <si>
    <t>Totali I shpenzimeve (shuma 4 - 7)</t>
  </si>
  <si>
    <t>Fitimi apo humbja nga veprimtaria kryesore:</t>
  </si>
  <si>
    <t>( 1+2 +/- 3-8)</t>
  </si>
  <si>
    <t>Te ardhurat dhe shpenzimet financiare nga njesite</t>
  </si>
  <si>
    <t>e kontrolluara</t>
  </si>
  <si>
    <t>Te ardhurat dhe shpenzimet financiare nga pjesemarrjet</t>
  </si>
  <si>
    <t xml:space="preserve">Te ardhurat dhe shpenzimet financiare </t>
  </si>
  <si>
    <t>Te ardhurat dhe shpenzimet financiare nga investime</t>
  </si>
  <si>
    <t>te tjera financiare</t>
  </si>
  <si>
    <t>Te ardhura dhe shepnzime nga interesi</t>
  </si>
  <si>
    <t>Totali I te ardhurave dhe shpenzimeve financiare</t>
  </si>
  <si>
    <t>(12.1 +/-12.2 +/- 12.3 +/- 12.4)</t>
  </si>
  <si>
    <t>Fitimi (humbja) neto para tatimit (9 +/- 13)</t>
  </si>
  <si>
    <t>Shpenzime e tatimit mbi fitimin</t>
  </si>
  <si>
    <t>Fitimi (humbja) neto e vitit financiar (14-15)</t>
  </si>
  <si>
    <t>Elementet e pasqyrave te konsoliduara</t>
  </si>
  <si>
    <t>Fitime (humbje) nga kursi i kembimit</t>
  </si>
  <si>
    <t>Shpenzimet dhe te ardhurat</t>
  </si>
  <si>
    <t>Blerje Mallra</t>
  </si>
  <si>
    <t>Shpenzime Personeli</t>
  </si>
  <si>
    <t>Pagat</t>
  </si>
  <si>
    <t>Sigurime shoqerore</t>
  </si>
  <si>
    <t xml:space="preserve">Amortizimi </t>
  </si>
  <si>
    <t>TOTALI I SHPENZIMEVE</t>
  </si>
  <si>
    <t>Te ardhura te tjera</t>
  </si>
  <si>
    <t>TOTALI I TE ARDHURAVE</t>
  </si>
  <si>
    <t>Rezultati neto pas tatimit</t>
  </si>
  <si>
    <t>I / 1</t>
  </si>
  <si>
    <t>Kliente</t>
  </si>
  <si>
    <t>I / 3 / i</t>
  </si>
  <si>
    <t>I / 3 / ii</t>
  </si>
  <si>
    <t>Huamarrje afatshkurtra , Overdrafte</t>
  </si>
  <si>
    <t>2 / i</t>
  </si>
  <si>
    <t>3 / i</t>
  </si>
  <si>
    <t>TAP</t>
  </si>
  <si>
    <t>Huate  Afatgjata nga Bankat</t>
  </si>
  <si>
    <t>II / 1 / i</t>
  </si>
  <si>
    <t>III / 3</t>
  </si>
  <si>
    <t>III / 7</t>
  </si>
  <si>
    <t>III / 8</t>
  </si>
  <si>
    <t>III / 9</t>
  </si>
  <si>
    <t>III / 10</t>
  </si>
  <si>
    <t>Pasqyra e te Ardhurave dhe Shpenzimeve</t>
  </si>
  <si>
    <t>PASH / 5</t>
  </si>
  <si>
    <t>PASH / 6</t>
  </si>
  <si>
    <t>Amortizimi i AQT</t>
  </si>
  <si>
    <t>SHPENZIME TE TJERA</t>
  </si>
  <si>
    <t>PASH / 7</t>
  </si>
  <si>
    <t>PASH / 12.2</t>
  </si>
  <si>
    <t>PASH /1</t>
  </si>
  <si>
    <t>PASH /2</t>
  </si>
  <si>
    <t>Nr Llogarive</t>
  </si>
  <si>
    <t>Humbje nga kembimet valutore</t>
  </si>
  <si>
    <t>Shpenzime per interesa</t>
  </si>
  <si>
    <t>si dhe kerkesa te arketueshme te tjera</t>
  </si>
  <si>
    <t>Rritje / renje ne tepricen e detyrimeve per tu paguar nga aktiviteti</t>
  </si>
  <si>
    <t>MM te perfituara nga aktivitetet</t>
  </si>
  <si>
    <t>MM neto nga aktivitetet e shfrytezimit</t>
  </si>
  <si>
    <t>Blerja e njesise se kontrolluar X minus parate e Arketuara</t>
  </si>
  <si>
    <t>Blerja e aktiveve afatgjata materiale</t>
  </si>
  <si>
    <t>Te ardhura nga Shitja</t>
  </si>
  <si>
    <t>Interesi I arketuar</t>
  </si>
  <si>
    <t>Te ardhura nga emetimi I kapitalit aksionar</t>
  </si>
  <si>
    <t>Te ardhura nga huamarrje afatgjata</t>
  </si>
  <si>
    <t>Pagesat e detyrimive te qerase financiare</t>
  </si>
  <si>
    <t>Dividente te paguar</t>
  </si>
  <si>
    <t>PASH / 12.3</t>
  </si>
  <si>
    <t>Adresa e Selise</t>
  </si>
  <si>
    <t xml:space="preserve">Pasqyrat Financiare lexohen se bashku me shenimet shpjeguese </t>
  </si>
  <si>
    <t>Emertimi dhe Forma ligjore</t>
  </si>
  <si>
    <t>NIPT -i</t>
  </si>
  <si>
    <t>DURRES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</si>
  <si>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</si>
  <si>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</si>
  <si>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</si>
  <si>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</si>
  <si>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</si>
  <si>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</si>
  <si>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</si>
  <si>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</si>
  <si>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</si>
  <si>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</si>
  <si>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</si>
  <si>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</si>
  <si>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</si>
  <si>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</si>
  <si>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Sqarim: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</si>
  <si>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</si>
  <si>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</si>
  <si>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</si>
  <si>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a) Informacion i përgjithsëm dhe politikat kontabël</t>
  </si>
  <si>
    <t>b)Shënimet qe shpjegojnë zërat e ndryshëm të pasqyrave financiare</t>
  </si>
  <si>
    <t>c) Shënime të tjera shpjegeuse</t>
  </si>
  <si>
    <t>Per Drejtimin  e Njesise  Ekonomike</t>
  </si>
  <si>
    <t>Detyrime Tatimore</t>
  </si>
  <si>
    <t>Te ardhura dhe shpenzime te tjera financiare</t>
  </si>
  <si>
    <t>1 / 4 / i</t>
  </si>
  <si>
    <t>3 / iii</t>
  </si>
  <si>
    <t>PO</t>
  </si>
  <si>
    <t>LEK</t>
  </si>
  <si>
    <t>Rezerva nga rivleresimi</t>
  </si>
  <si>
    <t xml:space="preserve"> </t>
  </si>
  <si>
    <t xml:space="preserve">Tatim Fitimi </t>
  </si>
  <si>
    <t>Te ardhura nga interesat</t>
  </si>
  <si>
    <t>Hartuesi</t>
  </si>
  <si>
    <t>SKK</t>
  </si>
  <si>
    <t>Pozicioni me 31 dhjetor 2011</t>
  </si>
  <si>
    <t>Intesa Sanpaolo Euro 1</t>
  </si>
  <si>
    <t>Intesa Sanpaolo USD</t>
  </si>
  <si>
    <t>Raiffeisen Bank Lek</t>
  </si>
  <si>
    <t>BKT  Lek</t>
  </si>
  <si>
    <t>BKT  Euro</t>
  </si>
  <si>
    <t>Union Bank Lek</t>
  </si>
  <si>
    <t>Union Bank Euro</t>
  </si>
  <si>
    <t>Alpha bank lek</t>
  </si>
  <si>
    <t>Pasqyrat financiare per periudhen ushtrimore qe mbyllet me 31.12.2012dhe shenimet shpjeguese</t>
  </si>
  <si>
    <t>1. Pasqyra e Bilancit Kontabel me 31 Dhjetor 2012</t>
  </si>
  <si>
    <t>01.01.2012</t>
  </si>
  <si>
    <t>31.12.2012</t>
  </si>
  <si>
    <t>Pasqyrat financiare per periudhen ushtrimore qe mbyllet me 31.12.2012 dhe shenimet shpjeguese</t>
  </si>
  <si>
    <t>2. Pasqyra e te Ardhurave dhe Shpenzimeve te Periudhes 1 Janar 2012 deri me 31 Dhjetor 2012</t>
  </si>
  <si>
    <t>3. Pasqyra e Flukseve Monetare per  Periudhen 1 Janar 2012 deri me 31 Dhjetor 2012</t>
  </si>
  <si>
    <t>Pasqyra e ndryshimit te Kapitalit gjate Periudhes 1 Janar 2012 deri me 31 Dhjetor 2012</t>
  </si>
  <si>
    <t>Pozicioni me 31 dhjetor 2012</t>
  </si>
  <si>
    <t>INTESA SAN PAOLO LEKE</t>
  </si>
  <si>
    <t>INTESA SAN PAOLO EURO</t>
  </si>
  <si>
    <t>BKT  EURO</t>
  </si>
  <si>
    <t>Viti   2012</t>
  </si>
  <si>
    <t>C.  S H E N I M E T          S P J E G U E S E</t>
  </si>
  <si>
    <t>Analiza  e blerjeve te raportuara te pasqyruara ne Pasqyrat Financiare te Vitit 2012</t>
  </si>
  <si>
    <t>Shpenzimet sipas Raportimit ne FDP</t>
  </si>
  <si>
    <t>Ne leke</t>
  </si>
  <si>
    <t xml:space="preserve">Shpenzimet sipas PASH </t>
  </si>
  <si>
    <t>Importet</t>
  </si>
  <si>
    <t>Materiale te konsumuara</t>
  </si>
  <si>
    <t>Blerjet brenda vendit</t>
  </si>
  <si>
    <t xml:space="preserve">Shpenzime te tjera  </t>
  </si>
  <si>
    <t>Blerjet pa tvsh</t>
  </si>
  <si>
    <t>Blerjet me tvsh te pa zbriteshme</t>
  </si>
  <si>
    <t>Sistemime</t>
  </si>
  <si>
    <t>A</t>
  </si>
  <si>
    <t>Shuma e blerjeve te raportuara gjithsej ( 1 deri 5 )</t>
  </si>
  <si>
    <t>Shuma e shpenzimeve ne bilanc</t>
  </si>
  <si>
    <t xml:space="preserve">     Nga kjo </t>
  </si>
  <si>
    <r>
      <t xml:space="preserve">Inventari   </t>
    </r>
    <r>
      <rPr>
        <sz val="10"/>
        <rFont val="Arial"/>
        <family val="2"/>
      </rPr>
      <t>►</t>
    </r>
  </si>
  <si>
    <t>Pakesimi i gjendjeve te magazines</t>
  </si>
  <si>
    <t>Aktiva Afat Gjata Materiale</t>
  </si>
  <si>
    <t>31.12.2011</t>
  </si>
  <si>
    <t>Nga shpenz.e tjera zbriten ato te pa rap.ne fdp</t>
  </si>
  <si>
    <t>Referenca (Fatura trans. te perfshira edhe ne çdog.)</t>
  </si>
  <si>
    <t>Referenca doganore</t>
  </si>
  <si>
    <t>Pakesimi</t>
  </si>
  <si>
    <t>Shtesa</t>
  </si>
  <si>
    <t xml:space="preserve">Shtesa e gjendjeve te magazines </t>
  </si>
  <si>
    <r>
      <t xml:space="preserve">◄      </t>
    </r>
    <r>
      <rPr>
        <sz val="10"/>
        <rFont val="Arial"/>
        <family val="0"/>
      </rPr>
      <t>Inventari</t>
    </r>
  </si>
  <si>
    <t>Shpenzime per periudhat e ardheshme</t>
  </si>
  <si>
    <t>Te tjera rritja e parapagimeve</t>
  </si>
  <si>
    <t>B</t>
  </si>
  <si>
    <t>Shuma qe zbritet  ( 7 deri 12 )</t>
  </si>
  <si>
    <t>Shpenzime te ushtrimit  ( A - B ) te krahasushme</t>
  </si>
  <si>
    <t>Shpenz.te ushtrimit  ( A - B ) te krahasushme</t>
  </si>
  <si>
    <t>Diferenca</t>
  </si>
  <si>
    <t>V.O. Qellimi i kesaj pasqyre eshte rakordimi i blerjeve te raportuara gjate vitit ushtrimor me pasqyrimin e ketyre blerjeve si shpenzim ne Pasqyrat Financiare te vitit ushtrimor</t>
  </si>
  <si>
    <t>Administratori</t>
  </si>
  <si>
    <t>A. INFORMACION I PERGJITHSHEM DHE POLITIKAT KONTABEL</t>
  </si>
  <si>
    <t>Sipas statutit, aktiviteti i shoqerise do te zgjase per nje periudhe pa afat qe nga data e   regjistrimit te saj.</t>
  </si>
  <si>
    <t>Ne pergjithsi jane respektuar me korrektesi karakteristikat cilesore kryesore, te paraqitura ne pasqyrat financiare sic jane kuptueshmeria, rendesia, besueshmeria dhe krahasueshmeria.</t>
  </si>
  <si>
    <t>Parimet baze qe jane zbatuar , per mbajtjen e kontabilitetiti  dhe pergatitjen e pasqyrave financiare kane qene: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</si>
  <si>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Parimi i vijimesise , qe do te thote se veprimtaria ekonomike e njesise ekonomike raportuese do te kete vijimesi dhe njesia ekonomike raportuese nuk ka ne plan, as nuk do ta kete te nevojshme te nderprese aktivitetin e saj.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</si>
  <si>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Parimi mbi bazen e te drejtave dhe detyrimeve te konstatuara.</t>
    </r>
  </si>
  <si>
    <t>Transaksionet dhe ngjarjet e tjera ekonomike jano njohur ne pasqyrat financiare kur ato kane ndodhur, ndersa shpenzimet jane njohur ne te njejten periudhe kontabel si edhe te ardhurat qe lidhen me to.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</si>
  <si>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Parimi i njesise ekonomike. Ne pasqyrat financiare jane regjistruar : aktivet, pasivet, kapitali, te ardhurat, shpenzimet, flukset e parase dhe levizjet e kapitalit qe i perkasin njesise ekonomike.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</si>
  <si>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Parimi i moskompensimit. Shoqeria me perjashtim te kompensimeve, qe lejon SKK, nuk ka bere kompensime midis aktiveve dhe pasiveve, te ardhurave dhe shpenzimeve.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</si>
  <si>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Pasqyrat financiare jane pergatitur duke respektuar parimet kryesore si paraqitja me besnikeri, perparesia e permbajtjes ekonomike mbi formen ligjore, paanshmeria, maturia, plotesia, qendrueshmeria dhe krahasueshmeria.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</si>
  <si>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Eshte respektuar pergatitja e pasqyrave financiare mbi bazen e kostos historike, mbasi eshte gjykuar nga drejtimi se nuk ka qene e nevojshme te behen rivleresime ne zerat e bilancit.</t>
    </r>
  </si>
  <si>
    <t>Cdo veprim apo ngjarje ekonomike eshte i mbeshtetur ne dokumenta ligjore justifikues. Regjistrimet jane bere ne menyre kronologjike dhe sistematike dhe jane ngurtesuar me 31.12.2012.</t>
  </si>
  <si>
    <t>"WIND CO" SHOQERI ME PERGJEGJESI TE KUFIZUAR</t>
  </si>
  <si>
    <t>K12015501N</t>
  </si>
  <si>
    <t>L. NR 1, RR.TAULANTIA</t>
  </si>
  <si>
    <t>NDERTIM</t>
  </si>
  <si>
    <t>15.04.2013</t>
  </si>
  <si>
    <t>WIND CO SHPK</t>
  </si>
  <si>
    <t>Shoqeria  "WIND CO " Sh. P. K</t>
  </si>
  <si>
    <t>Shoqeria ka mesatarisht nje personel prej 11-Te punonjesish, nga te cilet nje prej tyre eshte drejtues.</t>
  </si>
  <si>
    <t>Pasqyrat financiare jane miratuar nga drejtimi i shoqerise me date 17.05.2013, ndersa miratimi perfundimtar nga asambleja e aksionereve do te behet ne nje date te mevonshme.</t>
  </si>
  <si>
    <t>(  Brunilda KOKA )</t>
  </si>
  <si>
    <t>(   Dritan XHIJA )</t>
  </si>
  <si>
    <t>Intesa Sanpaolo Leke</t>
  </si>
  <si>
    <t>Alpha bank Euro</t>
  </si>
  <si>
    <t>Alpha bank Usd</t>
  </si>
  <si>
    <t>Raiffeisen Bank euro</t>
  </si>
  <si>
    <t>Debitore te tjere</t>
  </si>
  <si>
    <t>TVSH e kreditueshme</t>
  </si>
  <si>
    <t>Lende te para</t>
  </si>
  <si>
    <t>2/II/iii</t>
  </si>
  <si>
    <t>2/II/iv</t>
  </si>
  <si>
    <t>Aktive te tjera afatgjata materiale</t>
  </si>
  <si>
    <t>Prodhim AQT</t>
  </si>
  <si>
    <t>Intesa Sanpaolo USD 1</t>
  </si>
  <si>
    <t>Intesa Sanpaolo USD 2</t>
  </si>
  <si>
    <t>Intesa Sanpaolo Euro</t>
  </si>
  <si>
    <t>Te pagueshme ndaj punonjesve</t>
  </si>
  <si>
    <t>3/ii</t>
  </si>
  <si>
    <t>Tvsh per tu paguar</t>
  </si>
  <si>
    <t>Parapagime te arketuara</t>
  </si>
  <si>
    <t>Totali e detyrimeve afatshkurtra</t>
  </si>
  <si>
    <t>Hua nga intesa Sanpaolo Euro</t>
  </si>
  <si>
    <t>Blerje   Materiale</t>
  </si>
  <si>
    <t>NAFTE</t>
  </si>
  <si>
    <t>EKSPERTI</t>
  </si>
  <si>
    <t>PERPUNIM VENDOSJE HEKURI</t>
  </si>
  <si>
    <t>PUNIME ARMATURE</t>
  </si>
  <si>
    <t>NOTERI</t>
  </si>
  <si>
    <t>RAPORT VLERESIMI</t>
  </si>
  <si>
    <t>SHERBIM DOGANOR</t>
  </si>
  <si>
    <t>TAKSE KALIM PRONESIE</t>
  </si>
  <si>
    <t>Komisione bankare</t>
  </si>
  <si>
    <t>Taksa Vendore</t>
  </si>
  <si>
    <t>Humbje nga kursi I kembimit</t>
  </si>
  <si>
    <t>Gjoba</t>
  </si>
  <si>
    <t>Shpenzime te shtyra te vitit 2010</t>
  </si>
  <si>
    <t xml:space="preserve">Shitje </t>
  </si>
  <si>
    <t>Dorezim  Punime e sherbime - PISTA</t>
  </si>
  <si>
    <t>SITUACION PUNIMESH - GODINA 10-KATESHE</t>
  </si>
  <si>
    <t>Shitje te perjashtuara</t>
  </si>
  <si>
    <t>Projekt pallati</t>
  </si>
  <si>
    <t>INTESA SAN PAOLO EURO2</t>
  </si>
  <si>
    <t>ALPHA BANK EURO</t>
  </si>
  <si>
    <t>ALPHA BANK USD</t>
  </si>
  <si>
    <t>RAIFFEISEN BANK EURO</t>
  </si>
  <si>
    <t>RAIFFEISEN BANK  LEKE</t>
  </si>
  <si>
    <t>BKT LEKE</t>
  </si>
  <si>
    <t>Hua nga intesa Sanpaolo leke</t>
  </si>
  <si>
    <t>Parapagesat per furnizime</t>
  </si>
  <si>
    <t>I/4/v</t>
  </si>
  <si>
    <t>SPEDICION</t>
  </si>
  <si>
    <t>TE TJERA TE NDRYSHME</t>
  </si>
  <si>
    <t>TRANSPORT</t>
  </si>
  <si>
    <t>KOMISIONE BANKARE</t>
  </si>
  <si>
    <t>TATIME TE TJERA</t>
  </si>
  <si>
    <t>Taksa te ndryshme Vendore</t>
  </si>
  <si>
    <t>BRUNILDA KOKA</t>
  </si>
  <si>
    <t>Shpenzime per tatim  fitimin</t>
  </si>
  <si>
    <t>Vleresimi i gjendjes ne valute me date 31.12.2012 eshte bere me kursin e kembimit te Bankes Qendrore dhe pikerisht 1 EURO leke 139.59, dhe 1 USD = 105.85 ndersa kontabiliteti ne valute eshte mbajtur duke u mbeshtetur po ne kurset zyrtare respektive te bankes se Shqiperise sipas cdo dite te vitit kalendarik 2012.</t>
  </si>
  <si>
    <t>B. Lista e llogarive Shoqeria WIND CO SHPK- VITI 2012</t>
  </si>
  <si>
    <t>B. Lista e llogarive Shoqeria WIND CO SHPK- VITI 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</si>
</sst>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b/>
      <i/>
      <sz val="12"/>
      <name val="Times New Roman"/>
      <family val="1"/>
    </font>
    <font>
      <u val="single"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43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73" fontId="5" fillId="0" borderId="0" xfId="42" applyNumberFormat="1" applyFont="1" applyFill="1" applyAlignment="1">
      <alignment/>
    </xf>
    <xf numFmtId="173" fontId="5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169" fontId="0" fillId="0" borderId="0" xfId="43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3" fontId="5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173" fontId="5" fillId="0" borderId="0" xfId="42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Alignment="1">
      <alignment horizontal="justify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20" fillId="34" borderId="14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center"/>
    </xf>
    <xf numFmtId="0" fontId="20" fillId="34" borderId="15" xfId="0" applyFont="1" applyFill="1" applyBorder="1" applyAlignment="1">
      <alignment/>
    </xf>
    <xf numFmtId="0" fontId="20" fillId="34" borderId="10" xfId="0" applyFont="1" applyFill="1" applyBorder="1" applyAlignment="1">
      <alignment horizontal="right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20" fillId="34" borderId="16" xfId="0" applyFont="1" applyFill="1" applyBorder="1" applyAlignment="1">
      <alignment horizontal="center"/>
    </xf>
    <xf numFmtId="14" fontId="20" fillId="34" borderId="14" xfId="0" applyNumberFormat="1" applyFont="1" applyFill="1" applyBorder="1" applyAlignment="1">
      <alignment horizontal="right"/>
    </xf>
    <xf numFmtId="0" fontId="20" fillId="34" borderId="0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 horizontal="center"/>
    </xf>
    <xf numFmtId="0" fontId="23" fillId="34" borderId="13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7" fillId="34" borderId="13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5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3" fontId="9" fillId="34" borderId="0" xfId="42" applyNumberFormat="1" applyFont="1" applyFill="1" applyBorder="1" applyAlignment="1">
      <alignment/>
    </xf>
    <xf numFmtId="3" fontId="5" fillId="34" borderId="15" xfId="0" applyNumberFormat="1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3" fontId="5" fillId="34" borderId="0" xfId="42" applyNumberFormat="1" applyFont="1" applyFill="1" applyBorder="1" applyAlignment="1">
      <alignment/>
    </xf>
    <xf numFmtId="3" fontId="5" fillId="34" borderId="15" xfId="42" applyNumberFormat="1" applyFont="1" applyFill="1" applyBorder="1" applyAlignment="1">
      <alignment/>
    </xf>
    <xf numFmtId="0" fontId="9" fillId="34" borderId="13" xfId="0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3" fontId="6" fillId="34" borderId="0" xfId="42" applyNumberFormat="1" applyFont="1" applyFill="1" applyBorder="1" applyAlignment="1">
      <alignment/>
    </xf>
    <xf numFmtId="3" fontId="6" fillId="34" borderId="15" xfId="42" applyNumberFormat="1" applyFont="1" applyFill="1" applyBorder="1" applyAlignment="1">
      <alignment/>
    </xf>
    <xf numFmtId="173" fontId="5" fillId="34" borderId="0" xfId="42" applyNumberFormat="1" applyFont="1" applyFill="1" applyBorder="1" applyAlignment="1">
      <alignment/>
    </xf>
    <xf numFmtId="173" fontId="5" fillId="34" borderId="15" xfId="42" applyNumberFormat="1" applyFont="1" applyFill="1" applyBorder="1" applyAlignment="1">
      <alignment/>
    </xf>
    <xf numFmtId="3" fontId="9" fillId="34" borderId="15" xfId="42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3" fontId="9" fillId="34" borderId="14" xfId="42" applyNumberFormat="1" applyFont="1" applyFill="1" applyBorder="1" applyAlignment="1">
      <alignment/>
    </xf>
    <xf numFmtId="3" fontId="9" fillId="34" borderId="18" xfId="42" applyNumberFormat="1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173" fontId="5" fillId="34" borderId="0" xfId="42" applyNumberFormat="1" applyFont="1" applyFill="1" applyBorder="1" applyAlignment="1">
      <alignment horizontal="right"/>
    </xf>
    <xf numFmtId="173" fontId="5" fillId="34" borderId="15" xfId="42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173" fontId="5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174" fontId="6" fillId="34" borderId="13" xfId="0" applyNumberFormat="1" applyFont="1" applyFill="1" applyBorder="1" applyAlignment="1">
      <alignment horizontal="center"/>
    </xf>
    <xf numFmtId="3" fontId="0" fillId="34" borderId="15" xfId="42" applyNumberFormat="1" applyFont="1" applyFill="1" applyBorder="1" applyAlignment="1" applyProtection="1">
      <alignment/>
      <protection/>
    </xf>
    <xf numFmtId="0" fontId="5" fillId="34" borderId="18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6" fillId="34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right"/>
    </xf>
    <xf numFmtId="0" fontId="7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7" fillId="34" borderId="15" xfId="0" applyNumberFormat="1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  <xf numFmtId="3" fontId="7" fillId="34" borderId="18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3" fontId="5" fillId="34" borderId="20" xfId="0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34" borderId="21" xfId="0" applyFill="1" applyBorder="1" applyAlignment="1">
      <alignment/>
    </xf>
    <xf numFmtId="0" fontId="1" fillId="34" borderId="21" xfId="0" applyFont="1" applyFill="1" applyBorder="1" applyAlignment="1">
      <alignment horizontal="center" vertical="distributed"/>
    </xf>
    <xf numFmtId="0" fontId="1" fillId="34" borderId="21" xfId="0" applyFont="1" applyFill="1" applyBorder="1" applyAlignment="1">
      <alignment vertical="distributed"/>
    </xf>
    <xf numFmtId="173" fontId="0" fillId="34" borderId="21" xfId="42" applyNumberFormat="1" applyFont="1" applyFill="1" applyBorder="1" applyAlignment="1">
      <alignment/>
    </xf>
    <xf numFmtId="173" fontId="0" fillId="34" borderId="21" xfId="0" applyNumberFormat="1" applyFill="1" applyBorder="1" applyAlignment="1">
      <alignment/>
    </xf>
    <xf numFmtId="0" fontId="29" fillId="34" borderId="13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center"/>
    </xf>
    <xf numFmtId="3" fontId="29" fillId="34" borderId="0" xfId="0" applyNumberFormat="1" applyFont="1" applyFill="1" applyBorder="1" applyAlignment="1">
      <alignment horizontal="center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 horizontal="center"/>
    </xf>
    <xf numFmtId="3" fontId="0" fillId="34" borderId="15" xfId="0" applyNumberForma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19" xfId="0" applyFont="1" applyFill="1" applyBorder="1" applyAlignment="1">
      <alignment horizontal="center" vertical="center"/>
    </xf>
    <xf numFmtId="3" fontId="1" fillId="34" borderId="21" xfId="0" applyNumberFormat="1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 vertical="center"/>
    </xf>
    <xf numFmtId="3" fontId="1" fillId="34" borderId="20" xfId="0" applyNumberFormat="1" applyFont="1" applyFill="1" applyBorder="1" applyAlignment="1">
      <alignment/>
    </xf>
    <xf numFmtId="0" fontId="0" fillId="34" borderId="21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3" fontId="0" fillId="34" borderId="21" xfId="0" applyNumberFormat="1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30" fillId="34" borderId="21" xfId="0" applyFont="1" applyFill="1" applyBorder="1" applyAlignment="1">
      <alignment horizontal="center" vertical="center"/>
    </xf>
    <xf numFmtId="3" fontId="0" fillId="34" borderId="21" xfId="0" applyNumberForma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21" xfId="0" applyFill="1" applyBorder="1" applyAlignment="1">
      <alignment horizontal="right" vertical="center"/>
    </xf>
    <xf numFmtId="3" fontId="0" fillId="34" borderId="0" xfId="0" applyNumberFormat="1" applyFill="1" applyBorder="1" applyAlignment="1">
      <alignment horizontal="center" vertical="center"/>
    </xf>
    <xf numFmtId="3" fontId="0" fillId="34" borderId="15" xfId="0" applyNumberFormat="1" applyFill="1" applyBorder="1" applyAlignment="1">
      <alignment vertical="center"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 horizontal="center"/>
    </xf>
    <xf numFmtId="0" fontId="20" fillId="34" borderId="0" xfId="0" applyFont="1" applyFill="1" applyBorder="1" applyAlignment="1">
      <alignment vertical="center"/>
    </xf>
    <xf numFmtId="0" fontId="15" fillId="34" borderId="1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3" fontId="15" fillId="34" borderId="15" xfId="0" applyNumberFormat="1" applyFont="1" applyFill="1" applyBorder="1" applyAlignment="1">
      <alignment/>
    </xf>
    <xf numFmtId="3" fontId="31" fillId="34" borderId="0" xfId="0" applyNumberFormat="1" applyFont="1" applyFill="1" applyBorder="1" applyAlignment="1">
      <alignment vertical="center"/>
    </xf>
    <xf numFmtId="3" fontId="23" fillId="34" borderId="0" xfId="0" applyNumberFormat="1" applyFont="1" applyFill="1" applyBorder="1" applyAlignment="1">
      <alignment horizontal="center"/>
    </xf>
    <xf numFmtId="3" fontId="14" fillId="34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right"/>
    </xf>
    <xf numFmtId="0" fontId="0" fillId="34" borderId="17" xfId="0" applyFill="1" applyBorder="1" applyAlignment="1">
      <alignment horizontal="center"/>
    </xf>
    <xf numFmtId="0" fontId="0" fillId="34" borderId="14" xfId="0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4" borderId="14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/>
    </xf>
    <xf numFmtId="0" fontId="12" fillId="34" borderId="22" xfId="0" applyFont="1" applyFill="1" applyBorder="1" applyAlignment="1">
      <alignment horizontal="justify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173" fontId="6" fillId="34" borderId="15" xfId="42" applyNumberFormat="1" applyFont="1" applyFill="1" applyBorder="1" applyAlignment="1">
      <alignment/>
    </xf>
    <xf numFmtId="173" fontId="1" fillId="34" borderId="15" xfId="42" applyNumberFormat="1" applyFont="1" applyFill="1" applyBorder="1" applyAlignment="1" applyProtection="1">
      <alignment/>
      <protection/>
    </xf>
    <xf numFmtId="0" fontId="17" fillId="34" borderId="0" xfId="0" applyFont="1" applyFill="1" applyBorder="1" applyAlignment="1">
      <alignment/>
    </xf>
    <xf numFmtId="173" fontId="6" fillId="34" borderId="15" xfId="0" applyNumberFormat="1" applyFont="1" applyFill="1" applyBorder="1" applyAlignment="1">
      <alignment/>
    </xf>
    <xf numFmtId="173" fontId="6" fillId="34" borderId="18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173" fontId="5" fillId="34" borderId="15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3" fontId="23" fillId="34" borderId="15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28" fillId="34" borderId="13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3" fontId="0" fillId="34" borderId="15" xfId="56" applyNumberFormat="1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173" fontId="0" fillId="34" borderId="15" xfId="42" applyNumberFormat="1" applyFont="1" applyFill="1" applyBorder="1" applyAlignment="1" applyProtection="1">
      <alignment/>
      <protection/>
    </xf>
    <xf numFmtId="0" fontId="16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3" xfId="0" applyFont="1" applyFill="1" applyBorder="1" applyAlignment="1">
      <alignment/>
    </xf>
    <xf numFmtId="0" fontId="15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2" fillId="34" borderId="15" xfId="0" applyNumberFormat="1" applyFont="1" applyFill="1" applyBorder="1" applyAlignment="1">
      <alignment/>
    </xf>
    <xf numFmtId="3" fontId="1" fillId="34" borderId="15" xfId="56" applyNumberFormat="1" applyFont="1" applyFill="1" applyBorder="1" applyAlignment="1" applyProtection="1">
      <alignment/>
      <protection/>
    </xf>
    <xf numFmtId="0" fontId="4" fillId="34" borderId="14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173" fontId="68" fillId="34" borderId="15" xfId="42" applyNumberFormat="1" applyFont="1" applyFill="1" applyBorder="1" applyAlignment="1">
      <alignment/>
    </xf>
    <xf numFmtId="173" fontId="23" fillId="34" borderId="15" xfId="42" applyNumberFormat="1" applyFont="1" applyFill="1" applyBorder="1" applyAlignment="1" applyProtection="1">
      <alignment/>
      <protection/>
    </xf>
    <xf numFmtId="3" fontId="2" fillId="34" borderId="15" xfId="56" applyNumberFormat="1" applyFont="1" applyFill="1" applyBorder="1" applyAlignment="1" applyProtection="1">
      <alignment/>
      <protection/>
    </xf>
    <xf numFmtId="43" fontId="5" fillId="0" borderId="0" xfId="0" applyNumberFormat="1" applyFont="1" applyBorder="1" applyAlignment="1">
      <alignment/>
    </xf>
    <xf numFmtId="173" fontId="28" fillId="34" borderId="15" xfId="42" applyNumberFormat="1" applyFont="1" applyFill="1" applyBorder="1" applyAlignment="1">
      <alignment/>
    </xf>
    <xf numFmtId="0" fontId="21" fillId="34" borderId="13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46" fontId="20" fillId="34" borderId="0" xfId="0" applyNumberFormat="1" applyFont="1" applyFill="1" applyBorder="1" applyAlignment="1">
      <alignment horizontal="center"/>
    </xf>
    <xf numFmtId="14" fontId="20" fillId="34" borderId="14" xfId="0" applyNumberFormat="1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21" fontId="20" fillId="34" borderId="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13" fillId="34" borderId="21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3" fillId="34" borderId="19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left"/>
    </xf>
    <xf numFmtId="0" fontId="18" fillId="34" borderId="15" xfId="0" applyFont="1" applyFill="1" applyBorder="1" applyAlignment="1">
      <alignment horizontal="left"/>
    </xf>
    <xf numFmtId="0" fontId="13" fillId="34" borderId="17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 vertical="center"/>
    </xf>
    <xf numFmtId="3" fontId="0" fillId="34" borderId="2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 vertical="justify"/>
    </xf>
    <xf numFmtId="0" fontId="23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gliaia_Foglio1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zoomScalePageLayoutView="0" workbookViewId="0" topLeftCell="A26">
      <selection activeCell="A2" sqref="A2:J57"/>
    </sheetView>
  </sheetViews>
  <sheetFormatPr defaultColWidth="10.421875" defaultRowHeight="12.75"/>
  <cols>
    <col min="1" max="2" width="10.421875" style="19" customWidth="1"/>
    <col min="3" max="3" width="10.57421875" style="19" customWidth="1"/>
    <col min="4" max="4" width="13.00390625" style="19" customWidth="1"/>
    <col min="5" max="5" width="14.7109375" style="19" customWidth="1"/>
    <col min="6" max="6" width="6.140625" style="19" customWidth="1"/>
    <col min="7" max="8" width="10.421875" style="19" customWidth="1"/>
    <col min="9" max="9" width="3.57421875" style="19" customWidth="1"/>
    <col min="10" max="10" width="10.421875" style="19" customWidth="1"/>
    <col min="11" max="11" width="2.140625" style="19" customWidth="1"/>
    <col min="12" max="16384" width="10.421875" style="19" customWidth="1"/>
  </cols>
  <sheetData>
    <row r="1" ht="6.75" customHeight="1"/>
    <row r="2" spans="1:10" ht="12.75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0" s="20" customFormat="1" ht="13.5" customHeight="1">
      <c r="A3" s="48"/>
      <c r="B3" s="49" t="s">
        <v>237</v>
      </c>
      <c r="C3" s="49"/>
      <c r="D3" s="49"/>
      <c r="E3" s="50" t="s">
        <v>344</v>
      </c>
      <c r="F3" s="51"/>
      <c r="G3" s="52"/>
      <c r="H3" s="50"/>
      <c r="I3" s="49"/>
      <c r="J3" s="53"/>
    </row>
    <row r="4" spans="1:10" s="20" customFormat="1" ht="13.5" customHeight="1">
      <c r="A4" s="48"/>
      <c r="B4" s="49" t="s">
        <v>238</v>
      </c>
      <c r="C4" s="49"/>
      <c r="D4" s="49"/>
      <c r="E4" s="50" t="s">
        <v>345</v>
      </c>
      <c r="F4" s="54"/>
      <c r="G4" s="55"/>
      <c r="H4" s="56"/>
      <c r="I4" s="56"/>
      <c r="J4" s="53"/>
    </row>
    <row r="5" spans="1:10" s="20" customFormat="1" ht="13.5" customHeight="1">
      <c r="A5" s="48"/>
      <c r="B5" s="49" t="s">
        <v>235</v>
      </c>
      <c r="C5" s="49"/>
      <c r="D5" s="49"/>
      <c r="E5" s="57" t="s">
        <v>346</v>
      </c>
      <c r="F5" s="50"/>
      <c r="G5" s="50"/>
      <c r="H5" s="50"/>
      <c r="I5" s="50"/>
      <c r="J5" s="53"/>
    </row>
    <row r="6" spans="1:10" s="20" customFormat="1" ht="13.5" customHeight="1">
      <c r="A6" s="48"/>
      <c r="B6" s="49"/>
      <c r="C6" s="49"/>
      <c r="D6" s="49"/>
      <c r="E6" s="49"/>
      <c r="F6" s="49"/>
      <c r="G6" s="58" t="s">
        <v>239</v>
      </c>
      <c r="H6" s="58"/>
      <c r="I6" s="56"/>
      <c r="J6" s="53"/>
    </row>
    <row r="7" spans="1:10" s="20" customFormat="1" ht="13.5" customHeight="1">
      <c r="A7" s="48"/>
      <c r="B7" s="49" t="s">
        <v>240</v>
      </c>
      <c r="C7" s="49"/>
      <c r="D7" s="49"/>
      <c r="E7" s="59"/>
      <c r="F7" s="60"/>
      <c r="G7" s="49"/>
      <c r="H7" s="49"/>
      <c r="I7" s="49"/>
      <c r="J7" s="53"/>
    </row>
    <row r="8" spans="1:10" s="20" customFormat="1" ht="13.5" customHeight="1">
      <c r="A8" s="48"/>
      <c r="B8" s="49" t="s">
        <v>241</v>
      </c>
      <c r="C8" s="49"/>
      <c r="D8" s="49"/>
      <c r="E8" s="57"/>
      <c r="F8" s="61"/>
      <c r="G8" s="49"/>
      <c r="H8" s="49"/>
      <c r="I8" s="49"/>
      <c r="J8" s="53"/>
    </row>
    <row r="9" spans="1:10" s="20" customFormat="1" ht="13.5" customHeight="1">
      <c r="A9" s="48"/>
      <c r="B9" s="49"/>
      <c r="C9" s="49"/>
      <c r="D9" s="49"/>
      <c r="E9" s="49"/>
      <c r="F9" s="49"/>
      <c r="G9" s="49"/>
      <c r="H9" s="49"/>
      <c r="I9" s="49"/>
      <c r="J9" s="53"/>
    </row>
    <row r="10" spans="1:15" s="20" customFormat="1" ht="13.5" customHeight="1">
      <c r="A10" s="48"/>
      <c r="B10" s="49" t="s">
        <v>242</v>
      </c>
      <c r="C10" s="49"/>
      <c r="D10" s="49"/>
      <c r="E10" s="62" t="s">
        <v>347</v>
      </c>
      <c r="F10" s="50"/>
      <c r="G10" s="50"/>
      <c r="H10" s="50"/>
      <c r="I10" s="50"/>
      <c r="J10" s="53"/>
      <c r="O10" s="16"/>
    </row>
    <row r="11" spans="1:10" s="20" customFormat="1" ht="13.5" customHeight="1">
      <c r="A11" s="48"/>
      <c r="B11" s="49"/>
      <c r="C11" s="49"/>
      <c r="D11" s="49"/>
      <c r="E11" s="57"/>
      <c r="F11" s="57"/>
      <c r="G11" s="57"/>
      <c r="H11" s="57"/>
      <c r="I11" s="57"/>
      <c r="J11" s="53"/>
    </row>
    <row r="12" spans="1:10" s="20" customFormat="1" ht="13.5" customHeight="1">
      <c r="A12" s="48"/>
      <c r="B12" s="49"/>
      <c r="C12" s="49"/>
      <c r="D12" s="49"/>
      <c r="E12" s="57"/>
      <c r="F12" s="57"/>
      <c r="G12" s="57"/>
      <c r="H12" s="57"/>
      <c r="I12" s="57"/>
      <c r="J12" s="53"/>
    </row>
    <row r="13" spans="1:10" ht="12.75">
      <c r="A13" s="63"/>
      <c r="B13" s="64"/>
      <c r="C13" s="64"/>
      <c r="D13" s="64"/>
      <c r="E13" s="64"/>
      <c r="F13" s="64"/>
      <c r="G13" s="64"/>
      <c r="H13" s="64"/>
      <c r="I13" s="64"/>
      <c r="J13" s="65"/>
    </row>
    <row r="14" spans="1:10" ht="12.75">
      <c r="A14" s="63"/>
      <c r="B14" s="64"/>
      <c r="C14" s="64"/>
      <c r="D14" s="64"/>
      <c r="E14" s="64"/>
      <c r="F14" s="64"/>
      <c r="G14" s="64"/>
      <c r="H14" s="64"/>
      <c r="I14" s="64"/>
      <c r="J14" s="65"/>
    </row>
    <row r="15" spans="1:10" ht="12.75">
      <c r="A15" s="63"/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2.75">
      <c r="A16" s="63"/>
      <c r="B16" s="64"/>
      <c r="C16" s="64"/>
      <c r="D16" s="64"/>
      <c r="E16" s="64"/>
      <c r="F16" s="64"/>
      <c r="G16" s="64"/>
      <c r="H16" s="64"/>
      <c r="I16" s="64"/>
      <c r="J16" s="65"/>
    </row>
    <row r="17" spans="1:10" ht="12.75">
      <c r="A17" s="63"/>
      <c r="B17" s="64"/>
      <c r="C17" s="64"/>
      <c r="D17" s="64"/>
      <c r="E17" s="64"/>
      <c r="F17" s="64"/>
      <c r="G17" s="64"/>
      <c r="H17" s="64"/>
      <c r="I17" s="64"/>
      <c r="J17" s="65"/>
    </row>
    <row r="18" spans="1:10" ht="12.75">
      <c r="A18" s="63"/>
      <c r="B18" s="64"/>
      <c r="C18" s="64"/>
      <c r="D18" s="64"/>
      <c r="E18" s="64"/>
      <c r="F18" s="64"/>
      <c r="G18" s="64"/>
      <c r="H18" s="64"/>
      <c r="I18" s="64"/>
      <c r="J18" s="65"/>
    </row>
    <row r="19" spans="1:10" ht="12.75">
      <c r="A19" s="63"/>
      <c r="B19" s="64"/>
      <c r="C19" s="64"/>
      <c r="D19" s="64"/>
      <c r="E19" s="64"/>
      <c r="F19" s="64"/>
      <c r="G19" s="64"/>
      <c r="H19" s="64"/>
      <c r="I19" s="64"/>
      <c r="J19" s="65"/>
    </row>
    <row r="20" spans="1:10" ht="12.75">
      <c r="A20" s="63"/>
      <c r="B20" s="64"/>
      <c r="C20" s="64"/>
      <c r="D20" s="64"/>
      <c r="E20" s="64"/>
      <c r="F20" s="64"/>
      <c r="G20" s="64"/>
      <c r="H20" s="64"/>
      <c r="I20" s="64"/>
      <c r="J20" s="65"/>
    </row>
    <row r="21" spans="1:10" ht="12.75">
      <c r="A21" s="63"/>
      <c r="B21" s="66"/>
      <c r="C21" s="64"/>
      <c r="D21" s="64"/>
      <c r="E21" s="64"/>
      <c r="F21" s="64"/>
      <c r="G21" s="64"/>
      <c r="H21" s="64"/>
      <c r="I21" s="64"/>
      <c r="J21" s="65"/>
    </row>
    <row r="22" spans="1:10" ht="12.75">
      <c r="A22" s="63"/>
      <c r="B22" s="64"/>
      <c r="C22" s="64"/>
      <c r="D22" s="64"/>
      <c r="E22" s="64"/>
      <c r="F22" s="64"/>
      <c r="G22" s="64"/>
      <c r="H22" s="64"/>
      <c r="I22" s="64"/>
      <c r="J22" s="65"/>
    </row>
    <row r="23" spans="1:10" ht="12.75">
      <c r="A23" s="63"/>
      <c r="B23" s="64"/>
      <c r="C23" s="64"/>
      <c r="D23" s="64"/>
      <c r="E23" s="64"/>
      <c r="F23" s="64"/>
      <c r="G23" s="64"/>
      <c r="H23" s="64"/>
      <c r="I23" s="64"/>
      <c r="J23" s="65"/>
    </row>
    <row r="24" spans="1:10" ht="12.75">
      <c r="A24" s="63"/>
      <c r="B24" s="64"/>
      <c r="C24" s="64"/>
      <c r="D24" s="64"/>
      <c r="E24" s="64"/>
      <c r="F24" s="64"/>
      <c r="G24" s="64"/>
      <c r="H24" s="64"/>
      <c r="I24" s="64"/>
      <c r="J24" s="65"/>
    </row>
    <row r="25" spans="1:10" ht="33.75">
      <c r="A25" s="255" t="s">
        <v>243</v>
      </c>
      <c r="B25" s="256"/>
      <c r="C25" s="256"/>
      <c r="D25" s="256"/>
      <c r="E25" s="256"/>
      <c r="F25" s="256"/>
      <c r="G25" s="256"/>
      <c r="H25" s="256"/>
      <c r="I25" s="256"/>
      <c r="J25" s="257"/>
    </row>
    <row r="26" spans="1:10" ht="12.75">
      <c r="A26" s="63"/>
      <c r="B26" s="258" t="s">
        <v>244</v>
      </c>
      <c r="C26" s="258"/>
      <c r="D26" s="258"/>
      <c r="E26" s="258"/>
      <c r="F26" s="258"/>
      <c r="G26" s="258"/>
      <c r="H26" s="258"/>
      <c r="I26" s="258"/>
      <c r="J26" s="65"/>
    </row>
    <row r="27" spans="1:10" ht="12.75">
      <c r="A27" s="63"/>
      <c r="B27" s="258" t="s">
        <v>245</v>
      </c>
      <c r="C27" s="258"/>
      <c r="D27" s="258"/>
      <c r="E27" s="258"/>
      <c r="F27" s="258"/>
      <c r="G27" s="258"/>
      <c r="H27" s="258"/>
      <c r="I27" s="258"/>
      <c r="J27" s="65"/>
    </row>
    <row r="28" spans="1:10" ht="12.75">
      <c r="A28" s="63"/>
      <c r="B28" s="64"/>
      <c r="C28" s="64"/>
      <c r="D28" s="64"/>
      <c r="E28" s="64"/>
      <c r="F28" s="64"/>
      <c r="G28" s="64"/>
      <c r="H28" s="64"/>
      <c r="I28" s="64"/>
      <c r="J28" s="65"/>
    </row>
    <row r="29" spans="1:10" ht="12.75">
      <c r="A29" s="63"/>
      <c r="B29" s="64"/>
      <c r="C29" s="64"/>
      <c r="D29" s="64"/>
      <c r="E29" s="64"/>
      <c r="F29" s="64"/>
      <c r="G29" s="64"/>
      <c r="H29" s="64"/>
      <c r="I29" s="64"/>
      <c r="J29" s="65"/>
    </row>
    <row r="30" spans="1:10" ht="33.75">
      <c r="A30" s="63"/>
      <c r="B30" s="64"/>
      <c r="C30" s="64"/>
      <c r="D30" s="64"/>
      <c r="E30" s="67" t="s">
        <v>295</v>
      </c>
      <c r="F30" s="64"/>
      <c r="G30" s="64"/>
      <c r="H30" s="64"/>
      <c r="I30" s="64"/>
      <c r="J30" s="65"/>
    </row>
    <row r="31" spans="1:10" ht="12.75">
      <c r="A31" s="63"/>
      <c r="B31" s="64"/>
      <c r="C31" s="64"/>
      <c r="D31" s="64"/>
      <c r="E31" s="64"/>
      <c r="F31" s="64"/>
      <c r="G31" s="64"/>
      <c r="H31" s="64"/>
      <c r="I31" s="64"/>
      <c r="J31" s="65"/>
    </row>
    <row r="32" spans="1:10" ht="12.75">
      <c r="A32" s="63"/>
      <c r="B32" s="64"/>
      <c r="C32" s="64"/>
      <c r="D32" s="64"/>
      <c r="E32" s="64"/>
      <c r="F32" s="64"/>
      <c r="G32" s="64"/>
      <c r="H32" s="64"/>
      <c r="I32" s="64"/>
      <c r="J32" s="65"/>
    </row>
    <row r="33" spans="1:10" ht="12.75">
      <c r="A33" s="63"/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2.75">
      <c r="A34" s="63"/>
      <c r="B34" s="64"/>
      <c r="C34" s="64"/>
      <c r="D34" s="64"/>
      <c r="E34" s="64"/>
      <c r="F34" s="64"/>
      <c r="G34" s="64"/>
      <c r="H34" s="64"/>
      <c r="I34" s="64"/>
      <c r="J34" s="65"/>
    </row>
    <row r="35" spans="1:10" ht="12.75">
      <c r="A35" s="63"/>
      <c r="B35" s="64"/>
      <c r="C35" s="64"/>
      <c r="D35" s="64"/>
      <c r="E35" s="64"/>
      <c r="F35" s="64"/>
      <c r="G35" s="64"/>
      <c r="H35" s="64"/>
      <c r="I35" s="64"/>
      <c r="J35" s="65"/>
    </row>
    <row r="36" spans="1:10" ht="12.75">
      <c r="A36" s="63"/>
      <c r="B36" s="64"/>
      <c r="C36" s="64"/>
      <c r="D36" s="64"/>
      <c r="E36" s="64"/>
      <c r="F36" s="64"/>
      <c r="G36" s="64"/>
      <c r="H36" s="64"/>
      <c r="I36" s="64"/>
      <c r="J36" s="65"/>
    </row>
    <row r="37" spans="1:10" ht="12.75">
      <c r="A37" s="63"/>
      <c r="B37" s="64"/>
      <c r="C37" s="64"/>
      <c r="D37" s="64"/>
      <c r="E37" s="64"/>
      <c r="F37" s="64"/>
      <c r="G37" s="64"/>
      <c r="H37" s="64"/>
      <c r="I37" s="64"/>
      <c r="J37" s="65"/>
    </row>
    <row r="38" spans="1:10" ht="12.75">
      <c r="A38" s="63"/>
      <c r="B38" s="64"/>
      <c r="C38" s="64"/>
      <c r="D38" s="64"/>
      <c r="E38" s="64"/>
      <c r="F38" s="64"/>
      <c r="G38" s="64"/>
      <c r="H38" s="64"/>
      <c r="I38" s="64"/>
      <c r="J38" s="65"/>
    </row>
    <row r="39" spans="1:10" ht="12.75">
      <c r="A39" s="63"/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2.75">
      <c r="A40" s="63"/>
      <c r="B40" s="64"/>
      <c r="C40" s="64"/>
      <c r="D40" s="64"/>
      <c r="E40" s="64"/>
      <c r="F40" s="64"/>
      <c r="G40" s="64"/>
      <c r="H40" s="64"/>
      <c r="I40" s="64"/>
      <c r="J40" s="65"/>
    </row>
    <row r="41" spans="1:10" ht="12.75">
      <c r="A41" s="63"/>
      <c r="B41" s="64"/>
      <c r="C41" s="64"/>
      <c r="D41" s="64"/>
      <c r="E41" s="64"/>
      <c r="F41" s="64"/>
      <c r="G41" s="64"/>
      <c r="H41" s="64"/>
      <c r="I41" s="64"/>
      <c r="J41" s="65"/>
    </row>
    <row r="42" spans="1:10" ht="12.75">
      <c r="A42" s="63"/>
      <c r="B42" s="64"/>
      <c r="C42" s="64"/>
      <c r="D42" s="64"/>
      <c r="E42" s="64"/>
      <c r="F42" s="64"/>
      <c r="G42" s="64"/>
      <c r="H42" s="64"/>
      <c r="I42" s="64"/>
      <c r="J42" s="65"/>
    </row>
    <row r="43" spans="1:10" ht="12.75">
      <c r="A43" s="63"/>
      <c r="B43" s="64"/>
      <c r="C43" s="64"/>
      <c r="D43" s="64"/>
      <c r="E43" s="64"/>
      <c r="F43" s="64"/>
      <c r="G43" s="64"/>
      <c r="H43" s="64"/>
      <c r="I43" s="64"/>
      <c r="J43" s="65"/>
    </row>
    <row r="44" spans="1:10" ht="12.75">
      <c r="A44" s="63"/>
      <c r="B44" s="64"/>
      <c r="C44" s="64"/>
      <c r="D44" s="64"/>
      <c r="E44" s="64"/>
      <c r="F44" s="64"/>
      <c r="G44" s="64"/>
      <c r="H44" s="64"/>
      <c r="I44" s="64"/>
      <c r="J44" s="65"/>
    </row>
    <row r="45" spans="1:10" ht="9" customHeight="1">
      <c r="A45" s="63"/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2.75">
      <c r="A46" s="63"/>
      <c r="B46" s="64"/>
      <c r="C46" s="64"/>
      <c r="D46" s="64"/>
      <c r="E46" s="64"/>
      <c r="F46" s="64"/>
      <c r="G46" s="64"/>
      <c r="H46" s="64"/>
      <c r="I46" s="64"/>
      <c r="J46" s="65"/>
    </row>
    <row r="47" spans="1:10" ht="12.75">
      <c r="A47" s="63"/>
      <c r="B47" s="64"/>
      <c r="C47" s="64"/>
      <c r="D47" s="64"/>
      <c r="E47" s="64"/>
      <c r="F47" s="64"/>
      <c r="G47" s="64"/>
      <c r="H47" s="64"/>
      <c r="I47" s="64"/>
      <c r="J47" s="65"/>
    </row>
    <row r="48" spans="1:10" s="20" customFormat="1" ht="12.75" customHeight="1">
      <c r="A48" s="48"/>
      <c r="B48" s="49" t="s">
        <v>246</v>
      </c>
      <c r="C48" s="49"/>
      <c r="D48" s="49"/>
      <c r="E48" s="49"/>
      <c r="F48" s="49"/>
      <c r="G48" s="259" t="s">
        <v>266</v>
      </c>
      <c r="H48" s="259"/>
      <c r="I48" s="49"/>
      <c r="J48" s="53"/>
    </row>
    <row r="49" spans="1:10" s="20" customFormat="1" ht="12.75" customHeight="1">
      <c r="A49" s="48"/>
      <c r="B49" s="49" t="s">
        <v>247</v>
      </c>
      <c r="C49" s="49"/>
      <c r="D49" s="49"/>
      <c r="E49" s="49"/>
      <c r="F49" s="49"/>
      <c r="G49" s="262"/>
      <c r="H49" s="262"/>
      <c r="I49" s="49"/>
      <c r="J49" s="53"/>
    </row>
    <row r="50" spans="1:10" s="20" customFormat="1" ht="12.75" customHeight="1">
      <c r="A50" s="48"/>
      <c r="B50" s="49" t="s">
        <v>248</v>
      </c>
      <c r="C50" s="49"/>
      <c r="D50" s="49"/>
      <c r="E50" s="49"/>
      <c r="F50" s="49"/>
      <c r="G50" s="262" t="s">
        <v>267</v>
      </c>
      <c r="H50" s="262"/>
      <c r="I50" s="49"/>
      <c r="J50" s="53"/>
    </row>
    <row r="51" spans="1:10" s="20" customFormat="1" ht="12.75" customHeight="1">
      <c r="A51" s="48"/>
      <c r="B51" s="49" t="s">
        <v>249</v>
      </c>
      <c r="C51" s="49"/>
      <c r="D51" s="49"/>
      <c r="E51" s="49"/>
      <c r="F51" s="49"/>
      <c r="G51" s="262"/>
      <c r="H51" s="262"/>
      <c r="I51" s="49"/>
      <c r="J51" s="53"/>
    </row>
    <row r="52" spans="1:10" ht="12.75">
      <c r="A52" s="63"/>
      <c r="B52" s="64"/>
      <c r="C52" s="64"/>
      <c r="D52" s="64"/>
      <c r="E52" s="64"/>
      <c r="F52" s="64"/>
      <c r="G52" s="64"/>
      <c r="H52" s="64"/>
      <c r="I52" s="64"/>
      <c r="J52" s="65"/>
    </row>
    <row r="53" spans="1:10" s="21" customFormat="1" ht="12.75" customHeight="1">
      <c r="A53" s="68"/>
      <c r="B53" s="49" t="s">
        <v>250</v>
      </c>
      <c r="C53" s="49"/>
      <c r="D53" s="49"/>
      <c r="E53" s="49"/>
      <c r="F53" s="61" t="s">
        <v>251</v>
      </c>
      <c r="G53" s="263" t="s">
        <v>285</v>
      </c>
      <c r="H53" s="258"/>
      <c r="I53" s="69"/>
      <c r="J53" s="70"/>
    </row>
    <row r="54" spans="1:10" s="21" customFormat="1" ht="12.75" customHeight="1">
      <c r="A54" s="68"/>
      <c r="B54" s="49"/>
      <c r="C54" s="49"/>
      <c r="D54" s="49"/>
      <c r="E54" s="49"/>
      <c r="F54" s="61" t="s">
        <v>252</v>
      </c>
      <c r="G54" s="260" t="s">
        <v>286</v>
      </c>
      <c r="H54" s="258"/>
      <c r="I54" s="69"/>
      <c r="J54" s="70"/>
    </row>
    <row r="55" spans="1:10" s="21" customFormat="1" ht="7.5" customHeight="1">
      <c r="A55" s="68"/>
      <c r="B55" s="49"/>
      <c r="C55" s="49"/>
      <c r="D55" s="49"/>
      <c r="E55" s="49"/>
      <c r="F55" s="61"/>
      <c r="G55" s="61"/>
      <c r="H55" s="61"/>
      <c r="I55" s="69"/>
      <c r="J55" s="70"/>
    </row>
    <row r="56" spans="1:10" s="21" customFormat="1" ht="12.75" customHeight="1">
      <c r="A56" s="68"/>
      <c r="B56" s="49" t="s">
        <v>253</v>
      </c>
      <c r="C56" s="49"/>
      <c r="D56" s="49"/>
      <c r="E56" s="61"/>
      <c r="F56" s="49"/>
      <c r="G56" s="261" t="s">
        <v>348</v>
      </c>
      <c r="H56" s="261"/>
      <c r="I56" s="69"/>
      <c r="J56" s="70"/>
    </row>
    <row r="57" spans="1:10" ht="22.5" customHeight="1">
      <c r="A57" s="71"/>
      <c r="B57" s="72"/>
      <c r="C57" s="72"/>
      <c r="D57" s="72"/>
      <c r="E57" s="72"/>
      <c r="F57" s="72"/>
      <c r="G57" s="72"/>
      <c r="H57" s="72"/>
      <c r="I57" s="72"/>
      <c r="J57" s="73"/>
    </row>
    <row r="58" ht="6.75" customHeight="1"/>
  </sheetData>
  <sheetProtection/>
  <mergeCells count="10">
    <mergeCell ref="A25:J25"/>
    <mergeCell ref="B26:I26"/>
    <mergeCell ref="B27:I27"/>
    <mergeCell ref="G48:H48"/>
    <mergeCell ref="G54:H54"/>
    <mergeCell ref="G56:H56"/>
    <mergeCell ref="G49:H49"/>
    <mergeCell ref="G50:H50"/>
    <mergeCell ref="G51:H51"/>
    <mergeCell ref="G53:H53"/>
  </mergeCells>
  <printOptions/>
  <pageMargins left="0.2" right="0.2" top="0.47" bottom="0.49" header="0.28" footer="0.3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4"/>
  <sheetViews>
    <sheetView zoomScalePageLayoutView="0" workbookViewId="0" topLeftCell="A123">
      <selection activeCell="A1" sqref="A1:D145"/>
    </sheetView>
  </sheetViews>
  <sheetFormatPr defaultColWidth="9.140625" defaultRowHeight="12.75"/>
  <cols>
    <col min="1" max="1" width="17.57421875" style="15" customWidth="1"/>
    <col min="2" max="2" width="52.140625" style="15" customWidth="1"/>
    <col min="3" max="3" width="15.8515625" style="15" customWidth="1"/>
    <col min="4" max="4" width="16.7109375" style="15" customWidth="1"/>
    <col min="5" max="5" width="16.421875" style="15" bestFit="1" customWidth="1"/>
    <col min="6" max="6" width="12.421875" style="15" bestFit="1" customWidth="1"/>
    <col min="7" max="7" width="14.00390625" style="15" bestFit="1" customWidth="1"/>
    <col min="8" max="8" width="13.8515625" style="15" customWidth="1"/>
    <col min="9" max="9" width="10.421875" style="15" customWidth="1"/>
    <col min="10" max="10" width="12.00390625" style="15" customWidth="1"/>
    <col min="11" max="16384" width="9.140625" style="15" customWidth="1"/>
  </cols>
  <sheetData>
    <row r="1" spans="1:4" s="14" customFormat="1" ht="15.75">
      <c r="A1" s="317" t="s">
        <v>413</v>
      </c>
      <c r="B1" s="318"/>
      <c r="C1" s="318"/>
      <c r="D1" s="319"/>
    </row>
    <row r="2" spans="1:4" s="14" customFormat="1" ht="15.75">
      <c r="A2" s="245" t="s">
        <v>219</v>
      </c>
      <c r="B2" s="296" t="s">
        <v>132</v>
      </c>
      <c r="C2" s="113" t="s">
        <v>133</v>
      </c>
      <c r="D2" s="320" t="s">
        <v>134</v>
      </c>
    </row>
    <row r="3" spans="1:4" s="14" customFormat="1" ht="15.75">
      <c r="A3" s="245" t="s">
        <v>273</v>
      </c>
      <c r="B3" s="296"/>
      <c r="C3" s="113" t="s">
        <v>135</v>
      </c>
      <c r="D3" s="320"/>
    </row>
    <row r="4" spans="1:4" s="14" customFormat="1" ht="15.75">
      <c r="A4" s="77"/>
      <c r="B4" s="82" t="s">
        <v>3</v>
      </c>
      <c r="C4" s="40"/>
      <c r="D4" s="108"/>
    </row>
    <row r="5" spans="1:4" s="14" customFormat="1" ht="15.75">
      <c r="A5" s="77"/>
      <c r="B5" s="113" t="s">
        <v>136</v>
      </c>
      <c r="C5" s="40"/>
      <c r="D5" s="108"/>
    </row>
    <row r="6" spans="1:4" s="14" customFormat="1" ht="15.75">
      <c r="A6" s="245">
        <v>531</v>
      </c>
      <c r="B6" s="40" t="s">
        <v>137</v>
      </c>
      <c r="C6" s="40" t="s">
        <v>195</v>
      </c>
      <c r="D6" s="200">
        <v>4287858</v>
      </c>
    </row>
    <row r="7" spans="1:4" s="14" customFormat="1" ht="15.75">
      <c r="A7" s="128"/>
      <c r="B7" s="40"/>
      <c r="C7" s="40"/>
      <c r="D7" s="108"/>
    </row>
    <row r="8" spans="1:4" s="14" customFormat="1" ht="15.75">
      <c r="A8" s="245">
        <v>512</v>
      </c>
      <c r="B8" s="113" t="s">
        <v>138</v>
      </c>
      <c r="C8" s="40"/>
      <c r="D8" s="108"/>
    </row>
    <row r="9" spans="1:4" s="14" customFormat="1" ht="15.75">
      <c r="A9" s="128">
        <v>512</v>
      </c>
      <c r="B9" s="145" t="s">
        <v>355</v>
      </c>
      <c r="C9" s="40" t="s">
        <v>195</v>
      </c>
      <c r="D9" s="220">
        <v>18621</v>
      </c>
    </row>
    <row r="10" spans="1:4" s="14" customFormat="1" ht="15.75">
      <c r="A10" s="128">
        <v>512</v>
      </c>
      <c r="B10" s="145" t="s">
        <v>277</v>
      </c>
      <c r="C10" s="40" t="s">
        <v>195</v>
      </c>
      <c r="D10" s="220">
        <v>5243</v>
      </c>
    </row>
    <row r="11" spans="1:4" s="14" customFormat="1" ht="15.75">
      <c r="A11" s="128">
        <v>512</v>
      </c>
      <c r="B11" s="145" t="s">
        <v>358</v>
      </c>
      <c r="C11" s="40" t="s">
        <v>195</v>
      </c>
      <c r="D11" s="220">
        <v>9932</v>
      </c>
    </row>
    <row r="12" spans="1:4" s="14" customFormat="1" ht="15.75">
      <c r="A12" s="128">
        <v>512</v>
      </c>
      <c r="B12" s="145" t="s">
        <v>278</v>
      </c>
      <c r="C12" s="40" t="s">
        <v>195</v>
      </c>
      <c r="D12" s="220">
        <v>27405</v>
      </c>
    </row>
    <row r="13" spans="1:4" s="14" customFormat="1" ht="15.75">
      <c r="A13" s="128">
        <v>512</v>
      </c>
      <c r="B13" s="145" t="s">
        <v>279</v>
      </c>
      <c r="C13" s="40" t="s">
        <v>195</v>
      </c>
      <c r="D13" s="220">
        <v>235</v>
      </c>
    </row>
    <row r="14" spans="1:4" s="14" customFormat="1" ht="15.75">
      <c r="A14" s="128">
        <v>512</v>
      </c>
      <c r="B14" s="145" t="s">
        <v>280</v>
      </c>
      <c r="C14" s="40" t="s">
        <v>195</v>
      </c>
      <c r="D14" s="220">
        <v>9102</v>
      </c>
    </row>
    <row r="15" spans="1:4" s="14" customFormat="1" ht="15.75">
      <c r="A15" s="128">
        <v>512</v>
      </c>
      <c r="B15" s="145" t="s">
        <v>281</v>
      </c>
      <c r="C15" s="40" t="s">
        <v>195</v>
      </c>
      <c r="D15" s="220">
        <v>3579</v>
      </c>
    </row>
    <row r="16" spans="1:4" s="14" customFormat="1" ht="15.75">
      <c r="A16" s="128">
        <v>512</v>
      </c>
      <c r="B16" s="145" t="s">
        <v>357</v>
      </c>
      <c r="C16" s="40" t="s">
        <v>195</v>
      </c>
      <c r="D16" s="220">
        <v>12711</v>
      </c>
    </row>
    <row r="17" spans="1:4" s="14" customFormat="1" ht="15.75">
      <c r="A17" s="128">
        <v>512</v>
      </c>
      <c r="B17" s="145" t="s">
        <v>282</v>
      </c>
      <c r="C17" s="40" t="s">
        <v>195</v>
      </c>
      <c r="D17" s="220">
        <v>9823</v>
      </c>
    </row>
    <row r="18" spans="1:4" s="14" customFormat="1" ht="15.75">
      <c r="A18" s="128">
        <v>512</v>
      </c>
      <c r="B18" s="145" t="s">
        <v>356</v>
      </c>
      <c r="C18" s="40" t="s">
        <v>195</v>
      </c>
      <c r="D18" s="220">
        <v>16405</v>
      </c>
    </row>
    <row r="19" spans="1:4" s="14" customFormat="1" ht="15.75">
      <c r="A19" s="128"/>
      <c r="B19" s="221"/>
      <c r="C19" s="40"/>
      <c r="D19" s="201">
        <f>SUM(D9:D18)</f>
        <v>113056</v>
      </c>
    </row>
    <row r="20" spans="1:4" s="14" customFormat="1" ht="15.75">
      <c r="A20" s="128"/>
      <c r="B20" s="145"/>
      <c r="C20" s="40"/>
      <c r="D20" s="201"/>
    </row>
    <row r="21" spans="1:4" s="14" customFormat="1" ht="15.75">
      <c r="A21" s="128"/>
      <c r="B21" s="113" t="s">
        <v>141</v>
      </c>
      <c r="C21" s="40"/>
      <c r="D21" s="117">
        <f>D19+D6</f>
        <v>4400914</v>
      </c>
    </row>
    <row r="22" spans="1:4" s="14" customFormat="1" ht="15.75">
      <c r="A22" s="128"/>
      <c r="B22" s="113"/>
      <c r="C22" s="40"/>
      <c r="D22" s="117"/>
    </row>
    <row r="23" spans="1:4" s="14" customFormat="1" ht="15.75">
      <c r="A23" s="77"/>
      <c r="B23" s="82" t="s">
        <v>10</v>
      </c>
      <c r="C23" s="40"/>
      <c r="D23" s="108"/>
    </row>
    <row r="24" spans="1:4" s="14" customFormat="1" ht="15.75">
      <c r="A24" s="77"/>
      <c r="B24" s="202" t="s">
        <v>11</v>
      </c>
      <c r="C24" s="40"/>
      <c r="D24" s="108"/>
    </row>
    <row r="25" spans="1:4" s="14" customFormat="1" ht="15.75">
      <c r="A25" s="128">
        <v>411</v>
      </c>
      <c r="B25" s="40" t="s">
        <v>196</v>
      </c>
      <c r="C25" s="40" t="s">
        <v>197</v>
      </c>
      <c r="D25" s="87">
        <v>528637734</v>
      </c>
    </row>
    <row r="26" spans="1:4" s="14" customFormat="1" ht="15.75">
      <c r="A26" s="128"/>
      <c r="B26" s="202" t="s">
        <v>12</v>
      </c>
      <c r="C26" s="40"/>
      <c r="D26" s="108"/>
    </row>
    <row r="27" spans="1:4" s="14" customFormat="1" ht="15.75">
      <c r="A27" s="128">
        <v>444</v>
      </c>
      <c r="B27" s="40" t="s">
        <v>270</v>
      </c>
      <c r="C27" s="40" t="s">
        <v>198</v>
      </c>
      <c r="D27" s="93">
        <v>4310704</v>
      </c>
    </row>
    <row r="28" spans="1:4" s="14" customFormat="1" ht="15.75">
      <c r="A28" s="128">
        <v>467</v>
      </c>
      <c r="B28" s="40" t="s">
        <v>359</v>
      </c>
      <c r="C28" s="40" t="s">
        <v>198</v>
      </c>
      <c r="D28" s="93">
        <v>267287032</v>
      </c>
    </row>
    <row r="29" spans="1:4" s="14" customFormat="1" ht="15.75">
      <c r="A29" s="128">
        <v>445</v>
      </c>
      <c r="B29" s="40" t="s">
        <v>360</v>
      </c>
      <c r="C29" s="40"/>
      <c r="D29" s="93">
        <v>892284</v>
      </c>
    </row>
    <row r="30" spans="1:4" s="14" customFormat="1" ht="15.75">
      <c r="A30" s="128"/>
      <c r="B30" s="40"/>
      <c r="C30" s="40"/>
      <c r="D30" s="93"/>
    </row>
    <row r="31" spans="1:4" s="14" customFormat="1" ht="15.75">
      <c r="A31" s="77"/>
      <c r="B31" s="113" t="s">
        <v>18</v>
      </c>
      <c r="C31" s="40"/>
      <c r="D31" s="108"/>
    </row>
    <row r="32" spans="1:4" s="14" customFormat="1" ht="15.75">
      <c r="A32" s="128">
        <v>311</v>
      </c>
      <c r="B32" s="40" t="s">
        <v>361</v>
      </c>
      <c r="C32" s="40" t="s">
        <v>264</v>
      </c>
      <c r="D32" s="93">
        <v>4440634</v>
      </c>
    </row>
    <row r="33" spans="1:4" s="14" customFormat="1" ht="15.75">
      <c r="A33" s="128"/>
      <c r="B33" s="40"/>
      <c r="C33" s="40"/>
      <c r="D33" s="93"/>
    </row>
    <row r="34" spans="1:4" s="14" customFormat="1" ht="15.75">
      <c r="A34" s="128"/>
      <c r="B34" s="82" t="s">
        <v>142</v>
      </c>
      <c r="C34" s="40"/>
      <c r="D34" s="203">
        <v>805568388</v>
      </c>
    </row>
    <row r="35" spans="1:4" s="14" customFormat="1" ht="15.75">
      <c r="A35" s="128"/>
      <c r="B35" s="82"/>
      <c r="C35" s="40"/>
      <c r="D35" s="203"/>
    </row>
    <row r="36" spans="1:4" s="14" customFormat="1" ht="15.75">
      <c r="A36" s="77"/>
      <c r="B36" s="82" t="s">
        <v>37</v>
      </c>
      <c r="C36" s="40"/>
      <c r="D36" s="108"/>
    </row>
    <row r="37" spans="1:4" s="14" customFormat="1" ht="15.75">
      <c r="A37" s="77">
        <v>2134</v>
      </c>
      <c r="B37" s="40" t="s">
        <v>143</v>
      </c>
      <c r="C37" s="40" t="s">
        <v>362</v>
      </c>
      <c r="D37" s="84">
        <v>65985225</v>
      </c>
    </row>
    <row r="38" spans="1:4" s="14" customFormat="1" ht="15.75">
      <c r="A38" s="77">
        <v>2182</v>
      </c>
      <c r="B38" s="40" t="s">
        <v>140</v>
      </c>
      <c r="C38" s="40" t="s">
        <v>363</v>
      </c>
      <c r="D38" s="209">
        <v>90000</v>
      </c>
    </row>
    <row r="39" spans="1:4" s="14" customFormat="1" ht="15.75">
      <c r="A39" s="77"/>
      <c r="B39" s="40"/>
      <c r="C39" s="40"/>
      <c r="D39" s="246">
        <f>SUM(D37:D38)</f>
        <v>66075225</v>
      </c>
    </row>
    <row r="40" spans="1:4" s="14" customFormat="1" ht="15.75">
      <c r="A40" s="77"/>
      <c r="B40" s="40"/>
      <c r="C40" s="40"/>
      <c r="D40" s="209"/>
    </row>
    <row r="41" spans="1:4" s="14" customFormat="1" ht="15.75">
      <c r="A41" s="77"/>
      <c r="B41" s="113" t="s">
        <v>139</v>
      </c>
      <c r="C41" s="40"/>
      <c r="D41" s="108"/>
    </row>
    <row r="42" spans="1:7" s="14" customFormat="1" ht="15.75">
      <c r="A42" s="128">
        <v>2813</v>
      </c>
      <c r="B42" s="40" t="s">
        <v>143</v>
      </c>
      <c r="C42" s="40" t="s">
        <v>362</v>
      </c>
      <c r="D42" s="93">
        <v>-56535658</v>
      </c>
      <c r="G42" s="18"/>
    </row>
    <row r="43" spans="1:7" s="14" customFormat="1" ht="15.75">
      <c r="A43" s="128">
        <v>2818</v>
      </c>
      <c r="B43" s="40" t="s">
        <v>144</v>
      </c>
      <c r="C43" s="40" t="s">
        <v>363</v>
      </c>
      <c r="D43" s="93">
        <v>-67456</v>
      </c>
      <c r="G43" s="18"/>
    </row>
    <row r="44" spans="1:7" s="14" customFormat="1" ht="15.75">
      <c r="A44" s="128"/>
      <c r="B44" s="40"/>
      <c r="C44" s="40"/>
      <c r="D44" s="200">
        <f>SUM(D42:D43)</f>
        <v>-56603114</v>
      </c>
      <c r="G44" s="18"/>
    </row>
    <row r="45" spans="1:7" s="14" customFormat="1" ht="15.75">
      <c r="A45" s="128"/>
      <c r="B45" s="40"/>
      <c r="C45" s="40"/>
      <c r="D45" s="200"/>
      <c r="G45" s="18"/>
    </row>
    <row r="46" spans="1:7" s="14" customFormat="1" ht="15.75">
      <c r="A46" s="128"/>
      <c r="B46" s="113" t="s">
        <v>364</v>
      </c>
      <c r="C46" s="40"/>
      <c r="D46" s="200"/>
      <c r="G46" s="18"/>
    </row>
    <row r="47" spans="1:7" s="14" customFormat="1" ht="15.75">
      <c r="A47" s="128">
        <v>232</v>
      </c>
      <c r="B47" s="40" t="s">
        <v>365</v>
      </c>
      <c r="C47" s="40" t="s">
        <v>363</v>
      </c>
      <c r="D47" s="200">
        <v>100042682</v>
      </c>
      <c r="G47" s="18"/>
    </row>
    <row r="48" spans="1:7" s="14" customFormat="1" ht="15.75">
      <c r="A48" s="128"/>
      <c r="B48" s="40"/>
      <c r="C48" s="40"/>
      <c r="D48" s="200"/>
      <c r="G48" s="18"/>
    </row>
    <row r="49" spans="1:4" s="14" customFormat="1" ht="15.75">
      <c r="A49" s="97"/>
      <c r="B49" s="210" t="s">
        <v>145</v>
      </c>
      <c r="C49" s="99"/>
      <c r="D49" s="211">
        <v>919484095</v>
      </c>
    </row>
    <row r="50" spans="1:4" s="14" customFormat="1" ht="15.75">
      <c r="A50" s="109"/>
      <c r="B50" s="205"/>
      <c r="C50" s="110"/>
      <c r="D50" s="212"/>
    </row>
    <row r="51" spans="1:4" s="14" customFormat="1" ht="18.75">
      <c r="A51" s="77"/>
      <c r="B51" s="41" t="s">
        <v>146</v>
      </c>
      <c r="C51" s="40"/>
      <c r="D51" s="108"/>
    </row>
    <row r="52" spans="1:4" s="14" customFormat="1" ht="18.75">
      <c r="A52" s="77"/>
      <c r="B52" s="41"/>
      <c r="C52" s="40"/>
      <c r="D52" s="108"/>
    </row>
    <row r="53" spans="1:4" s="14" customFormat="1" ht="15.75">
      <c r="A53" s="77"/>
      <c r="B53" s="113" t="s">
        <v>199</v>
      </c>
      <c r="C53" s="40"/>
      <c r="D53" s="108"/>
    </row>
    <row r="54" spans="1:4" s="14" customFormat="1" ht="15.75">
      <c r="A54" s="213">
        <v>519</v>
      </c>
      <c r="B54" s="241" t="s">
        <v>276</v>
      </c>
      <c r="C54" s="215" t="s">
        <v>200</v>
      </c>
      <c r="D54" s="93">
        <v>181299294</v>
      </c>
    </row>
    <row r="55" spans="1:4" s="14" customFormat="1" ht="15.75">
      <c r="A55" s="213">
        <v>519</v>
      </c>
      <c r="B55" s="241" t="s">
        <v>366</v>
      </c>
      <c r="C55" s="215" t="s">
        <v>200</v>
      </c>
      <c r="D55" s="93">
        <v>445</v>
      </c>
    </row>
    <row r="56" spans="1:4" s="14" customFormat="1" ht="15.75">
      <c r="A56" s="213">
        <v>519</v>
      </c>
      <c r="B56" s="241" t="s">
        <v>368</v>
      </c>
      <c r="C56" s="215" t="s">
        <v>200</v>
      </c>
      <c r="D56" s="93">
        <v>3448</v>
      </c>
    </row>
    <row r="57" spans="1:4" s="14" customFormat="1" ht="15.75">
      <c r="A57" s="213">
        <v>519</v>
      </c>
      <c r="B57" s="241" t="s">
        <v>275</v>
      </c>
      <c r="C57" s="215" t="s">
        <v>200</v>
      </c>
      <c r="D57" s="93">
        <v>5095</v>
      </c>
    </row>
    <row r="58" spans="1:4" s="14" customFormat="1" ht="15.75">
      <c r="A58" s="213">
        <v>519</v>
      </c>
      <c r="B58" s="241" t="s">
        <v>367</v>
      </c>
      <c r="C58" s="215" t="s">
        <v>200</v>
      </c>
      <c r="D58" s="93">
        <v>19878237</v>
      </c>
    </row>
    <row r="59" spans="1:4" s="14" customFormat="1" ht="15.75">
      <c r="A59" s="77"/>
      <c r="B59" s="40"/>
      <c r="C59" s="40"/>
      <c r="D59" s="200">
        <f>SUM(D54:D58)</f>
        <v>201186519</v>
      </c>
    </row>
    <row r="60" spans="1:4" s="14" customFormat="1" ht="15.75">
      <c r="A60" s="77"/>
      <c r="B60" s="40"/>
      <c r="C60" s="40"/>
      <c r="D60" s="200"/>
    </row>
    <row r="61" spans="1:4" s="14" customFormat="1" ht="15.75">
      <c r="A61" s="77"/>
      <c r="B61" s="202" t="s">
        <v>61</v>
      </c>
      <c r="C61" s="40"/>
      <c r="D61" s="108"/>
    </row>
    <row r="62" spans="1:5" s="14" customFormat="1" ht="15.75">
      <c r="A62" s="128">
        <v>401</v>
      </c>
      <c r="B62" s="40" t="s">
        <v>147</v>
      </c>
      <c r="C62" s="40" t="s">
        <v>201</v>
      </c>
      <c r="D62" s="91">
        <v>5391639</v>
      </c>
      <c r="E62" s="18"/>
    </row>
    <row r="63" spans="1:4" s="14" customFormat="1" ht="15.75">
      <c r="A63" s="77"/>
      <c r="B63" s="40"/>
      <c r="C63" s="40"/>
      <c r="D63" s="108"/>
    </row>
    <row r="64" spans="1:4" s="14" customFormat="1" ht="15.75">
      <c r="A64" s="77">
        <v>421</v>
      </c>
      <c r="B64" s="113" t="s">
        <v>369</v>
      </c>
      <c r="C64" s="40" t="s">
        <v>370</v>
      </c>
      <c r="D64" s="114">
        <v>815748</v>
      </c>
    </row>
    <row r="65" spans="1:4" s="14" customFormat="1" ht="15.75">
      <c r="A65" s="77"/>
      <c r="B65" s="40"/>
      <c r="C65" s="40"/>
      <c r="D65" s="108"/>
    </row>
    <row r="66" spans="1:4" s="14" customFormat="1" ht="15.75">
      <c r="A66" s="77"/>
      <c r="B66" s="206" t="s">
        <v>262</v>
      </c>
      <c r="C66" s="40"/>
      <c r="D66" s="108"/>
    </row>
    <row r="67" spans="1:4" s="14" customFormat="1" ht="15.75">
      <c r="A67" s="128">
        <v>442</v>
      </c>
      <c r="B67" s="40" t="s">
        <v>202</v>
      </c>
      <c r="C67" s="40" t="s">
        <v>265</v>
      </c>
      <c r="D67" s="93">
        <v>23450</v>
      </c>
    </row>
    <row r="68" spans="1:4" s="14" customFormat="1" ht="15.75">
      <c r="A68" s="128">
        <v>431</v>
      </c>
      <c r="B68" s="40" t="s">
        <v>148</v>
      </c>
      <c r="C68" s="40" t="s">
        <v>265</v>
      </c>
      <c r="D68" s="93">
        <v>75944</v>
      </c>
    </row>
    <row r="69" spans="1:4" s="14" customFormat="1" ht="15.75">
      <c r="A69" s="128">
        <v>445</v>
      </c>
      <c r="B69" s="40" t="s">
        <v>371</v>
      </c>
      <c r="C69" s="40"/>
      <c r="D69" s="93">
        <v>835100</v>
      </c>
    </row>
    <row r="70" spans="1:4" s="14" customFormat="1" ht="15.75">
      <c r="A70" s="77"/>
      <c r="B70" s="40"/>
      <c r="C70" s="40"/>
      <c r="D70" s="203">
        <f>SUM(D67:D69)</f>
        <v>934494</v>
      </c>
    </row>
    <row r="71" spans="1:4" s="14" customFormat="1" ht="15.75">
      <c r="A71" s="77"/>
      <c r="B71" s="40"/>
      <c r="C71" s="40"/>
      <c r="D71" s="203"/>
    </row>
    <row r="72" spans="1:4" s="14" customFormat="1" ht="18.75">
      <c r="A72" s="77">
        <v>419</v>
      </c>
      <c r="B72" s="41" t="s">
        <v>372</v>
      </c>
      <c r="C72" s="40"/>
      <c r="D72" s="203">
        <v>460948320</v>
      </c>
    </row>
    <row r="73" spans="1:4" s="14" customFormat="1" ht="15.75">
      <c r="A73" s="77"/>
      <c r="B73" s="40"/>
      <c r="C73" s="40"/>
      <c r="D73" s="108"/>
    </row>
    <row r="74" spans="1:4" s="14" customFormat="1" ht="15.75">
      <c r="A74" s="77"/>
      <c r="B74" s="113" t="s">
        <v>373</v>
      </c>
      <c r="C74" s="40"/>
      <c r="D74" s="200">
        <v>668441620</v>
      </c>
    </row>
    <row r="75" spans="1:4" s="14" customFormat="1" ht="15.75">
      <c r="A75" s="77"/>
      <c r="B75" s="40"/>
      <c r="C75" s="40"/>
      <c r="D75" s="108"/>
    </row>
    <row r="76" spans="1:4" s="14" customFormat="1" ht="15.75">
      <c r="A76" s="77"/>
      <c r="B76" s="113" t="s">
        <v>203</v>
      </c>
      <c r="C76" s="40"/>
      <c r="D76" s="108"/>
    </row>
    <row r="77" spans="1:4" s="14" customFormat="1" ht="15.75">
      <c r="A77" s="77"/>
      <c r="B77" s="113"/>
      <c r="C77" s="40"/>
      <c r="D77" s="108"/>
    </row>
    <row r="78" spans="1:4" s="14" customFormat="1" ht="15.75">
      <c r="A78" s="77">
        <v>468</v>
      </c>
      <c r="B78" s="241" t="s">
        <v>374</v>
      </c>
      <c r="C78" s="40" t="s">
        <v>204</v>
      </c>
      <c r="D78" s="247">
        <v>168711784</v>
      </c>
    </row>
    <row r="79" spans="1:4" s="14" customFormat="1" ht="15.75">
      <c r="A79" s="77"/>
      <c r="B79" s="241"/>
      <c r="C79" s="40"/>
      <c r="D79" s="216"/>
    </row>
    <row r="80" spans="1:4" s="14" customFormat="1" ht="15.75">
      <c r="A80" s="77"/>
      <c r="B80" s="82" t="s">
        <v>149</v>
      </c>
      <c r="C80" s="40"/>
      <c r="D80" s="108"/>
    </row>
    <row r="81" spans="1:4" s="14" customFormat="1" ht="15.75">
      <c r="A81" s="128">
        <v>101</v>
      </c>
      <c r="B81" s="40" t="s">
        <v>150</v>
      </c>
      <c r="C81" s="40" t="s">
        <v>205</v>
      </c>
      <c r="D81" s="87">
        <v>100000</v>
      </c>
    </row>
    <row r="82" spans="1:4" s="14" customFormat="1" ht="15.75">
      <c r="A82" s="128">
        <v>1071</v>
      </c>
      <c r="B82" s="208" t="s">
        <v>86</v>
      </c>
      <c r="C82" s="40" t="s">
        <v>206</v>
      </c>
      <c r="D82" s="87">
        <v>10000</v>
      </c>
    </row>
    <row r="83" spans="1:4" s="14" customFormat="1" ht="15.75">
      <c r="A83" s="128">
        <v>1078</v>
      </c>
      <c r="B83" s="208" t="s">
        <v>87</v>
      </c>
      <c r="C83" s="40" t="s">
        <v>207</v>
      </c>
      <c r="D83" s="87">
        <v>101157271</v>
      </c>
    </row>
    <row r="84" spans="1:4" s="14" customFormat="1" ht="15.75">
      <c r="A84" s="128">
        <v>108</v>
      </c>
      <c r="B84" s="208" t="s">
        <v>88</v>
      </c>
      <c r="C84" s="40" t="s">
        <v>208</v>
      </c>
      <c r="D84" s="87">
        <v>-26886336</v>
      </c>
    </row>
    <row r="85" spans="1:4" s="14" customFormat="1" ht="15.75">
      <c r="A85" s="77"/>
      <c r="B85" s="208"/>
      <c r="C85" s="40"/>
      <c r="D85" s="87"/>
    </row>
    <row r="86" spans="1:4" s="14" customFormat="1" ht="15.75">
      <c r="A86" s="77">
        <v>109</v>
      </c>
      <c r="B86" s="82" t="s">
        <v>89</v>
      </c>
      <c r="C86" s="40" t="s">
        <v>209</v>
      </c>
      <c r="D86" s="91">
        <v>7114656</v>
      </c>
    </row>
    <row r="87" spans="1:4" s="14" customFormat="1" ht="15.75">
      <c r="A87" s="77"/>
      <c r="B87" s="40"/>
      <c r="C87" s="40"/>
      <c r="D87" s="84"/>
    </row>
    <row r="88" spans="1:4" s="14" customFormat="1" ht="15.75">
      <c r="A88" s="77"/>
      <c r="B88" s="113" t="s">
        <v>151</v>
      </c>
      <c r="C88" s="40"/>
      <c r="D88" s="117">
        <f>SUM(D81:D87)</f>
        <v>81495591</v>
      </c>
    </row>
    <row r="89" spans="1:4" s="14" customFormat="1" ht="15.75">
      <c r="A89" s="77"/>
      <c r="B89" s="40"/>
      <c r="C89" s="40"/>
      <c r="D89" s="108"/>
    </row>
    <row r="90" spans="1:5" s="14" customFormat="1" ht="15.75">
      <c r="A90" s="77"/>
      <c r="B90" s="113" t="s">
        <v>152</v>
      </c>
      <c r="C90" s="40"/>
      <c r="D90" s="203">
        <v>919484095</v>
      </c>
      <c r="E90" s="27"/>
    </row>
    <row r="91" spans="1:4" s="14" customFormat="1" ht="15.75">
      <c r="A91" s="77"/>
      <c r="B91" s="40"/>
      <c r="C91" s="40"/>
      <c r="D91" s="108"/>
    </row>
    <row r="92" spans="1:4" s="14" customFormat="1" ht="15.75">
      <c r="A92" s="77"/>
      <c r="B92" s="40"/>
      <c r="C92" s="40"/>
      <c r="D92" s="108"/>
    </row>
    <row r="93" spans="1:4" s="14" customFormat="1" ht="15.75">
      <c r="A93" s="77"/>
      <c r="B93" s="40"/>
      <c r="C93" s="40"/>
      <c r="D93" s="108"/>
    </row>
    <row r="94" spans="1:4" s="14" customFormat="1" ht="15.75">
      <c r="A94" s="77"/>
      <c r="B94" s="40"/>
      <c r="C94" s="40"/>
      <c r="D94" s="108"/>
    </row>
    <row r="95" spans="1:4" s="14" customFormat="1" ht="15.75">
      <c r="A95" s="77"/>
      <c r="B95" s="40"/>
      <c r="C95" s="40"/>
      <c r="D95" s="108"/>
    </row>
    <row r="96" spans="1:4" s="14" customFormat="1" ht="15.75">
      <c r="A96" s="77"/>
      <c r="B96" s="40"/>
      <c r="C96" s="40"/>
      <c r="D96" s="108"/>
    </row>
    <row r="97" spans="1:4" s="14" customFormat="1" ht="15.75">
      <c r="A97" s="97"/>
      <c r="B97" s="99"/>
      <c r="C97" s="99"/>
      <c r="D97" s="121"/>
    </row>
    <row r="98" spans="1:4" s="14" customFormat="1" ht="18.75">
      <c r="A98" s="109"/>
      <c r="B98" s="222" t="s">
        <v>210</v>
      </c>
      <c r="C98" s="110"/>
      <c r="D98" s="111"/>
    </row>
    <row r="99" spans="1:4" s="14" customFormat="1" ht="15.75">
      <c r="A99" s="77"/>
      <c r="B99" s="40" t="s">
        <v>185</v>
      </c>
      <c r="C99" s="40"/>
      <c r="D99" s="108"/>
    </row>
    <row r="100" spans="1:4" s="14" customFormat="1" ht="15.75">
      <c r="A100" s="77"/>
      <c r="B100" s="113" t="s">
        <v>186</v>
      </c>
      <c r="C100" s="40"/>
      <c r="D100" s="108"/>
    </row>
    <row r="101" spans="1:4" s="14" customFormat="1" ht="15.75">
      <c r="A101" s="128">
        <v>601</v>
      </c>
      <c r="B101" s="40" t="s">
        <v>375</v>
      </c>
      <c r="C101" s="40"/>
      <c r="D101" s="93">
        <v>57192656</v>
      </c>
    </row>
    <row r="102" spans="1:4" s="14" customFormat="1" ht="15.75">
      <c r="A102" s="77"/>
      <c r="B102" s="113" t="s">
        <v>187</v>
      </c>
      <c r="C102" s="40"/>
      <c r="D102" s="108"/>
    </row>
    <row r="103" spans="1:4" s="14" customFormat="1" ht="15.75">
      <c r="A103" s="77">
        <v>641</v>
      </c>
      <c r="B103" s="40" t="s">
        <v>188</v>
      </c>
      <c r="C103" s="40" t="s">
        <v>211</v>
      </c>
      <c r="D103" s="93">
        <v>3618318</v>
      </c>
    </row>
    <row r="104" spans="1:4" s="14" customFormat="1" ht="15.75">
      <c r="A104" s="77">
        <v>644</v>
      </c>
      <c r="B104" s="40" t="s">
        <v>189</v>
      </c>
      <c r="C104" s="40" t="s">
        <v>211</v>
      </c>
      <c r="D104" s="93">
        <v>576003</v>
      </c>
    </row>
    <row r="105" spans="1:4" s="14" customFormat="1" ht="15.75">
      <c r="A105" s="77"/>
      <c r="B105" s="40"/>
      <c r="C105" s="40"/>
      <c r="D105" s="200">
        <f>SUM(D103:D104)</f>
        <v>4194321</v>
      </c>
    </row>
    <row r="106" spans="1:4" s="14" customFormat="1" ht="15.75">
      <c r="A106" s="77"/>
      <c r="B106" s="113" t="s">
        <v>213</v>
      </c>
      <c r="C106" s="40"/>
      <c r="D106" s="108"/>
    </row>
    <row r="107" spans="1:4" s="14" customFormat="1" ht="15.75">
      <c r="A107" s="77">
        <v>681</v>
      </c>
      <c r="B107" s="40" t="s">
        <v>190</v>
      </c>
      <c r="C107" s="40" t="s">
        <v>212</v>
      </c>
      <c r="D107" s="200">
        <v>2369906</v>
      </c>
    </row>
    <row r="108" spans="1:4" s="14" customFormat="1" ht="15.75">
      <c r="A108" s="77"/>
      <c r="B108" s="40"/>
      <c r="C108" s="40"/>
      <c r="D108" s="200"/>
    </row>
    <row r="109" spans="1:4" s="14" customFormat="1" ht="15.75">
      <c r="A109" s="77"/>
      <c r="B109" s="113" t="s">
        <v>214</v>
      </c>
      <c r="C109" s="40"/>
      <c r="D109" s="108"/>
    </row>
    <row r="110" spans="1:4" s="14" customFormat="1" ht="15.75">
      <c r="A110" s="77">
        <v>618</v>
      </c>
      <c r="B110" s="40" t="s">
        <v>376</v>
      </c>
      <c r="C110" s="40" t="s">
        <v>215</v>
      </c>
      <c r="D110" s="84">
        <v>1577550</v>
      </c>
    </row>
    <row r="111" spans="1:4" s="14" customFormat="1" ht="15.75">
      <c r="A111" s="77">
        <v>618</v>
      </c>
      <c r="B111" s="40" t="s">
        <v>377</v>
      </c>
      <c r="C111" s="40" t="s">
        <v>215</v>
      </c>
      <c r="D111" s="84">
        <v>180000</v>
      </c>
    </row>
    <row r="112" spans="1:4" s="14" customFormat="1" ht="15.75">
      <c r="A112" s="77">
        <v>618</v>
      </c>
      <c r="B112" s="40" t="s">
        <v>378</v>
      </c>
      <c r="C112" s="40" t="s">
        <v>215</v>
      </c>
      <c r="D112" s="84">
        <v>231708</v>
      </c>
    </row>
    <row r="113" spans="1:4" s="14" customFormat="1" ht="15.75">
      <c r="A113" s="77">
        <v>618</v>
      </c>
      <c r="B113" s="40" t="s">
        <v>379</v>
      </c>
      <c r="C113" s="40" t="s">
        <v>215</v>
      </c>
      <c r="D113" s="84">
        <v>1075417</v>
      </c>
    </row>
    <row r="114" spans="1:4" s="14" customFormat="1" ht="15.75">
      <c r="A114" s="77">
        <v>618</v>
      </c>
      <c r="B114" s="40" t="s">
        <v>380</v>
      </c>
      <c r="C114" s="40" t="s">
        <v>215</v>
      </c>
      <c r="D114" s="84">
        <v>2400</v>
      </c>
    </row>
    <row r="115" spans="1:4" s="14" customFormat="1" ht="15.75">
      <c r="A115" s="77">
        <v>618</v>
      </c>
      <c r="B115" s="40" t="s">
        <v>381</v>
      </c>
      <c r="C115" s="40" t="s">
        <v>215</v>
      </c>
      <c r="D115" s="84">
        <v>60000</v>
      </c>
    </row>
    <row r="116" spans="1:4" s="14" customFormat="1" ht="15.75">
      <c r="A116" s="77">
        <v>618</v>
      </c>
      <c r="B116" s="40" t="s">
        <v>382</v>
      </c>
      <c r="C116" s="40" t="s">
        <v>215</v>
      </c>
      <c r="D116" s="84">
        <v>53000</v>
      </c>
    </row>
    <row r="117" spans="1:4" s="14" customFormat="1" ht="15.75">
      <c r="A117" s="77">
        <v>618</v>
      </c>
      <c r="B117" s="40" t="s">
        <v>383</v>
      </c>
      <c r="C117" s="40" t="s">
        <v>215</v>
      </c>
      <c r="D117" s="84">
        <v>135800</v>
      </c>
    </row>
    <row r="118" spans="1:4" s="14" customFormat="1" ht="15.75">
      <c r="A118" s="77"/>
      <c r="B118" s="40"/>
      <c r="C118" s="40"/>
      <c r="D118" s="117">
        <f>SUM(D110:D117)</f>
        <v>3315875</v>
      </c>
    </row>
    <row r="119" spans="1:4" s="14" customFormat="1" ht="15.75">
      <c r="A119" s="77"/>
      <c r="B119" s="113"/>
      <c r="C119" s="40"/>
      <c r="D119" s="108"/>
    </row>
    <row r="120" spans="1:4" s="14" customFormat="1" ht="15.75">
      <c r="A120" s="77">
        <v>638</v>
      </c>
      <c r="B120" s="40" t="s">
        <v>384</v>
      </c>
      <c r="C120" s="40" t="s">
        <v>215</v>
      </c>
      <c r="D120" s="84">
        <v>202140</v>
      </c>
    </row>
    <row r="121" spans="1:4" s="14" customFormat="1" ht="15.75">
      <c r="A121" s="77"/>
      <c r="B121" s="113"/>
      <c r="C121" s="40"/>
      <c r="D121" s="84"/>
    </row>
    <row r="122" spans="1:4" s="14" customFormat="1" ht="15.75">
      <c r="A122" s="77">
        <v>638</v>
      </c>
      <c r="B122" s="40" t="s">
        <v>385</v>
      </c>
      <c r="C122" s="40" t="s">
        <v>215</v>
      </c>
      <c r="D122" s="84">
        <v>776172</v>
      </c>
    </row>
    <row r="123" spans="1:4" s="14" customFormat="1" ht="15.75">
      <c r="A123" s="77"/>
      <c r="B123" s="113"/>
      <c r="C123" s="40"/>
      <c r="D123" s="108"/>
    </row>
    <row r="124" spans="1:4" s="14" customFormat="1" ht="15.75">
      <c r="A124" s="77">
        <v>666</v>
      </c>
      <c r="B124" s="40" t="s">
        <v>386</v>
      </c>
      <c r="C124" s="40" t="s">
        <v>234</v>
      </c>
      <c r="D124" s="93">
        <v>3528471</v>
      </c>
    </row>
    <row r="125" spans="1:4" s="14" customFormat="1" ht="15.75">
      <c r="A125" s="77">
        <v>667</v>
      </c>
      <c r="B125" s="40" t="s">
        <v>221</v>
      </c>
      <c r="C125" s="40" t="s">
        <v>216</v>
      </c>
      <c r="D125" s="93">
        <v>15695660</v>
      </c>
    </row>
    <row r="126" spans="1:4" s="14" customFormat="1" ht="15.75">
      <c r="A126" s="77"/>
      <c r="B126" s="113"/>
      <c r="C126" s="40"/>
      <c r="D126" s="93"/>
    </row>
    <row r="127" spans="1:4" s="14" customFormat="1" ht="15.75">
      <c r="A127" s="77">
        <v>657</v>
      </c>
      <c r="B127" s="113" t="s">
        <v>387</v>
      </c>
      <c r="C127" s="40" t="s">
        <v>215</v>
      </c>
      <c r="D127" s="93">
        <v>20000</v>
      </c>
    </row>
    <row r="128" spans="1:4" s="14" customFormat="1" ht="15.75">
      <c r="A128" s="77"/>
      <c r="B128" s="113" t="s">
        <v>388</v>
      </c>
      <c r="C128" s="40" t="s">
        <v>215</v>
      </c>
      <c r="D128" s="93">
        <v>792740</v>
      </c>
    </row>
    <row r="129" spans="1:4" s="14" customFormat="1" ht="15.75">
      <c r="A129" s="77"/>
      <c r="B129" s="113"/>
      <c r="C129" s="40"/>
      <c r="D129" s="93"/>
    </row>
    <row r="130" spans="1:4" s="14" customFormat="1" ht="15.75">
      <c r="A130" s="77"/>
      <c r="B130" s="113" t="s">
        <v>191</v>
      </c>
      <c r="C130" s="40"/>
      <c r="D130" s="200">
        <v>90840959</v>
      </c>
    </row>
    <row r="131" spans="1:4" s="14" customFormat="1" ht="15.75">
      <c r="A131" s="77"/>
      <c r="B131" s="113"/>
      <c r="C131" s="40"/>
      <c r="D131" s="108"/>
    </row>
    <row r="132" spans="1:4" s="14" customFormat="1" ht="15.75">
      <c r="A132" s="77"/>
      <c r="B132" s="113" t="s">
        <v>389</v>
      </c>
      <c r="C132" s="40"/>
      <c r="D132" s="108"/>
    </row>
    <row r="133" spans="1:4" s="14" customFormat="1" ht="15.75">
      <c r="A133" s="77"/>
      <c r="B133" s="113"/>
      <c r="C133" s="40"/>
      <c r="D133" s="108"/>
    </row>
    <row r="134" spans="1:4" s="14" customFormat="1" ht="15.75">
      <c r="A134" s="77">
        <v>7041</v>
      </c>
      <c r="B134" s="40" t="s">
        <v>390</v>
      </c>
      <c r="C134" s="40" t="s">
        <v>217</v>
      </c>
      <c r="D134" s="93">
        <v>64110070</v>
      </c>
    </row>
    <row r="135" spans="1:4" s="14" customFormat="1" ht="15.75">
      <c r="A135" s="77">
        <v>7041</v>
      </c>
      <c r="B135" s="40" t="s">
        <v>391</v>
      </c>
      <c r="C135" s="40" t="s">
        <v>217</v>
      </c>
      <c r="D135" s="93">
        <v>1328888</v>
      </c>
    </row>
    <row r="136" spans="1:4" s="14" customFormat="1" ht="15.75">
      <c r="A136" s="77"/>
      <c r="B136" s="40"/>
      <c r="C136" s="40"/>
      <c r="D136" s="200">
        <f>SUM(D134:D135)</f>
        <v>65438958</v>
      </c>
    </row>
    <row r="137" spans="1:4" s="14" customFormat="1" ht="15.75">
      <c r="A137" s="77"/>
      <c r="B137" s="40"/>
      <c r="C137" s="40"/>
      <c r="D137" s="203"/>
    </row>
    <row r="138" spans="1:4" s="14" customFormat="1" ht="15.75">
      <c r="A138" s="77"/>
      <c r="B138" s="113" t="s">
        <v>192</v>
      </c>
      <c r="C138" s="40"/>
      <c r="D138" s="108"/>
    </row>
    <row r="139" spans="1:4" s="14" customFormat="1" ht="15.75">
      <c r="A139" s="77">
        <v>7041</v>
      </c>
      <c r="B139" s="40" t="s">
        <v>392</v>
      </c>
      <c r="C139" s="40" t="s">
        <v>218</v>
      </c>
      <c r="D139" s="93">
        <v>30000000</v>
      </c>
    </row>
    <row r="140" spans="1:4" s="14" customFormat="1" ht="15.75">
      <c r="A140" s="77">
        <v>767</v>
      </c>
      <c r="B140" s="40" t="s">
        <v>271</v>
      </c>
      <c r="C140" s="40" t="s">
        <v>216</v>
      </c>
      <c r="D140" s="207">
        <v>13478</v>
      </c>
    </row>
    <row r="141" spans="1:4" s="14" customFormat="1" ht="15.75">
      <c r="A141" s="77">
        <v>7088</v>
      </c>
      <c r="B141" s="40" t="s">
        <v>393</v>
      </c>
      <c r="C141" s="40" t="s">
        <v>218</v>
      </c>
      <c r="D141" s="207">
        <v>2503179</v>
      </c>
    </row>
    <row r="142" spans="1:4" s="14" customFormat="1" ht="15.75">
      <c r="A142" s="77"/>
      <c r="B142" s="40"/>
      <c r="C142" s="40"/>
      <c r="D142" s="207"/>
    </row>
    <row r="143" spans="1:4" s="14" customFormat="1" ht="15.75">
      <c r="A143" s="77"/>
      <c r="B143" s="113" t="s">
        <v>193</v>
      </c>
      <c r="C143" s="113"/>
      <c r="D143" s="203">
        <v>97955615</v>
      </c>
    </row>
    <row r="144" spans="1:4" s="14" customFormat="1" ht="15.75">
      <c r="A144" s="77"/>
      <c r="B144" s="40"/>
      <c r="C144" s="40"/>
      <c r="D144" s="108"/>
    </row>
    <row r="145" spans="1:7" s="14" customFormat="1" ht="18.75">
      <c r="A145" s="97"/>
      <c r="B145" s="248" t="s">
        <v>194</v>
      </c>
      <c r="C145" s="99"/>
      <c r="D145" s="204">
        <v>7114656</v>
      </c>
      <c r="G145" s="27"/>
    </row>
    <row r="146" spans="1:4" ht="12.75">
      <c r="A146" s="26"/>
      <c r="B146" s="26"/>
      <c r="C146" s="26"/>
      <c r="D146" s="26"/>
    </row>
    <row r="147" spans="1:4" ht="12.75">
      <c r="A147" s="26"/>
      <c r="B147" s="26"/>
      <c r="C147" s="26"/>
      <c r="D147" s="26"/>
    </row>
    <row r="148" spans="1:4" ht="12.75">
      <c r="A148" s="26"/>
      <c r="B148" s="26"/>
      <c r="C148" s="26"/>
      <c r="D148" s="26"/>
    </row>
    <row r="149" spans="1:4" ht="12.75">
      <c r="A149" s="26"/>
      <c r="B149" s="26"/>
      <c r="C149" s="26"/>
      <c r="D149" s="26"/>
    </row>
    <row r="150" spans="1:4" ht="12.75">
      <c r="A150" s="26"/>
      <c r="B150" s="26"/>
      <c r="C150" s="26"/>
      <c r="D150" s="26"/>
    </row>
    <row r="151" spans="1:4" ht="12.75">
      <c r="A151" s="26"/>
      <c r="B151" s="26"/>
      <c r="C151" s="26"/>
      <c r="D151" s="26"/>
    </row>
    <row r="152" spans="1:4" ht="12.75">
      <c r="A152" s="26"/>
      <c r="B152" s="26"/>
      <c r="C152" s="26"/>
      <c r="D152" s="26"/>
    </row>
    <row r="153" spans="1:4" ht="12.75">
      <c r="A153" s="26"/>
      <c r="B153" s="26"/>
      <c r="C153" s="26"/>
      <c r="D153" s="26"/>
    </row>
    <row r="154" spans="1:4" ht="12.75">
      <c r="A154" s="26"/>
      <c r="B154" s="26"/>
      <c r="C154" s="26"/>
      <c r="D154" s="26"/>
    </row>
    <row r="155" spans="1:4" ht="12.75">
      <c r="A155" s="26"/>
      <c r="B155" s="26"/>
      <c r="C155" s="26"/>
      <c r="D155" s="26"/>
    </row>
    <row r="156" spans="1:4" ht="12.75">
      <c r="A156" s="26"/>
      <c r="B156" s="26"/>
      <c r="C156" s="26"/>
      <c r="D156" s="26"/>
    </row>
    <row r="157" spans="1:4" ht="12.75">
      <c r="A157" s="26"/>
      <c r="B157" s="26"/>
      <c r="C157" s="26"/>
      <c r="D157" s="26"/>
    </row>
    <row r="158" spans="1:4" ht="12.75">
      <c r="A158" s="26"/>
      <c r="B158" s="26"/>
      <c r="C158" s="26"/>
      <c r="D158" s="26"/>
    </row>
    <row r="159" spans="1:4" ht="12.75">
      <c r="A159" s="26"/>
      <c r="B159" s="26"/>
      <c r="C159" s="26"/>
      <c r="D159" s="26"/>
    </row>
    <row r="160" spans="1:4" ht="12.75">
      <c r="A160" s="26"/>
      <c r="B160" s="26"/>
      <c r="C160" s="26"/>
      <c r="D160" s="26"/>
    </row>
    <row r="161" spans="1:4" ht="12.75">
      <c r="A161" s="26"/>
      <c r="B161" s="26"/>
      <c r="C161" s="26"/>
      <c r="D161" s="26"/>
    </row>
    <row r="162" spans="1:4" ht="12.75">
      <c r="A162" s="26"/>
      <c r="B162" s="26"/>
      <c r="C162" s="26"/>
      <c r="D162" s="26"/>
    </row>
    <row r="163" spans="1:4" ht="12.75">
      <c r="A163" s="26"/>
      <c r="B163" s="26"/>
      <c r="C163" s="26"/>
      <c r="D163" s="26"/>
    </row>
    <row r="164" spans="1:4" ht="12.75">
      <c r="A164" s="26"/>
      <c r="B164" s="26"/>
      <c r="C164" s="26"/>
      <c r="D164" s="26"/>
    </row>
    <row r="165" spans="1:4" ht="12.75">
      <c r="A165" s="26"/>
      <c r="B165" s="26"/>
      <c r="C165" s="26"/>
      <c r="D165" s="26"/>
    </row>
    <row r="166" spans="1:4" ht="12.75">
      <c r="A166" s="26"/>
      <c r="B166" s="26"/>
      <c r="C166" s="26"/>
      <c r="D166" s="26"/>
    </row>
    <row r="167" spans="1:4" ht="12.75">
      <c r="A167" s="26"/>
      <c r="B167" s="26"/>
      <c r="C167" s="26"/>
      <c r="D167" s="26"/>
    </row>
    <row r="168" spans="1:4" ht="12.75">
      <c r="A168" s="26"/>
      <c r="B168" s="26"/>
      <c r="C168" s="26"/>
      <c r="D168" s="26"/>
    </row>
    <row r="169" spans="1:4" ht="12.75">
      <c r="A169" s="26"/>
      <c r="B169" s="26"/>
      <c r="C169" s="26"/>
      <c r="D169" s="26"/>
    </row>
    <row r="170" spans="1:4" ht="12.75">
      <c r="A170" s="26"/>
      <c r="B170" s="26"/>
      <c r="C170" s="26"/>
      <c r="D170" s="26"/>
    </row>
    <row r="171" spans="1:4" ht="12.75">
      <c r="A171" s="26"/>
      <c r="B171" s="26"/>
      <c r="C171" s="26"/>
      <c r="D171" s="26"/>
    </row>
    <row r="172" spans="1:4" ht="12.75">
      <c r="A172" s="26"/>
      <c r="B172" s="26"/>
      <c r="C172" s="26"/>
      <c r="D172" s="26"/>
    </row>
    <row r="173" spans="1:4" ht="12.75">
      <c r="A173" s="26"/>
      <c r="B173" s="26"/>
      <c r="C173" s="26"/>
      <c r="D173" s="26"/>
    </row>
    <row r="174" spans="1:4" ht="12.75">
      <c r="A174" s="26"/>
      <c r="B174" s="26"/>
      <c r="C174" s="26"/>
      <c r="D174" s="26"/>
    </row>
    <row r="175" spans="1:4" ht="12.75">
      <c r="A175" s="26"/>
      <c r="B175" s="26"/>
      <c r="C175" s="26"/>
      <c r="D175" s="26"/>
    </row>
    <row r="176" spans="1:4" ht="12.75">
      <c r="A176" s="26"/>
      <c r="B176" s="26"/>
      <c r="C176" s="26"/>
      <c r="D176" s="26"/>
    </row>
    <row r="177" spans="1:4" ht="12.75">
      <c r="A177" s="26"/>
      <c r="B177" s="26"/>
      <c r="C177" s="26"/>
      <c r="D177" s="26"/>
    </row>
    <row r="178" spans="1:4" ht="12.75">
      <c r="A178" s="26"/>
      <c r="B178" s="26"/>
      <c r="C178" s="26"/>
      <c r="D178" s="26"/>
    </row>
    <row r="179" spans="1:4" ht="12.75">
      <c r="A179" s="26"/>
      <c r="B179" s="26"/>
      <c r="C179" s="26"/>
      <c r="D179" s="26"/>
    </row>
    <row r="180" spans="1:4" ht="12.75">
      <c r="A180" s="26"/>
      <c r="B180" s="26"/>
      <c r="C180" s="26"/>
      <c r="D180" s="26"/>
    </row>
    <row r="181" spans="1:4" ht="12.75">
      <c r="A181" s="26"/>
      <c r="B181" s="26"/>
      <c r="C181" s="26"/>
      <c r="D181" s="26"/>
    </row>
    <row r="182" spans="1:4" ht="12.75">
      <c r="A182" s="26"/>
      <c r="B182" s="26"/>
      <c r="C182" s="26"/>
      <c r="D182" s="26"/>
    </row>
    <row r="183" spans="1:4" ht="12.75">
      <c r="A183" s="26"/>
      <c r="B183" s="26"/>
      <c r="C183" s="26"/>
      <c r="D183" s="26"/>
    </row>
    <row r="184" spans="1:4" ht="12.75">
      <c r="A184" s="26"/>
      <c r="B184" s="26"/>
      <c r="C184" s="26"/>
      <c r="D184" s="26"/>
    </row>
    <row r="185" spans="1:4" ht="12.75">
      <c r="A185" s="26"/>
      <c r="B185" s="26"/>
      <c r="C185" s="26"/>
      <c r="D185" s="26"/>
    </row>
    <row r="186" spans="1:4" ht="12.75">
      <c r="A186" s="26"/>
      <c r="B186" s="26"/>
      <c r="C186" s="26"/>
      <c r="D186" s="26"/>
    </row>
    <row r="187" spans="1:4" ht="12.75">
      <c r="A187" s="26"/>
      <c r="B187" s="26"/>
      <c r="C187" s="26"/>
      <c r="D187" s="26"/>
    </row>
    <row r="188" spans="1:4" ht="12.75">
      <c r="A188" s="26"/>
      <c r="B188" s="26"/>
      <c r="C188" s="26"/>
      <c r="D188" s="26"/>
    </row>
    <row r="189" spans="1:4" ht="12.75">
      <c r="A189" s="26"/>
      <c r="B189" s="26"/>
      <c r="C189" s="26"/>
      <c r="D189" s="26"/>
    </row>
    <row r="190" spans="1:4" ht="12.75">
      <c r="A190" s="26"/>
      <c r="B190" s="26"/>
      <c r="C190" s="26"/>
      <c r="D190" s="26"/>
    </row>
    <row r="191" spans="1:4" ht="12.75">
      <c r="A191" s="26"/>
      <c r="B191" s="26"/>
      <c r="C191" s="26"/>
      <c r="D191" s="26"/>
    </row>
    <row r="192" spans="1:4" ht="12.75">
      <c r="A192" s="26"/>
      <c r="B192" s="26"/>
      <c r="C192" s="26"/>
      <c r="D192" s="26"/>
    </row>
    <row r="193" spans="1:4" ht="12.75">
      <c r="A193" s="26"/>
      <c r="B193" s="26"/>
      <c r="C193" s="26"/>
      <c r="D193" s="26"/>
    </row>
    <row r="194" spans="1:4" ht="12.75">
      <c r="A194" s="26"/>
      <c r="B194" s="26"/>
      <c r="C194" s="26"/>
      <c r="D194" s="26"/>
    </row>
    <row r="195" spans="1:4" ht="12.75">
      <c r="A195" s="26"/>
      <c r="B195" s="26"/>
      <c r="C195" s="26"/>
      <c r="D195" s="26"/>
    </row>
    <row r="196" spans="1:4" ht="12.75">
      <c r="A196" s="26"/>
      <c r="B196" s="26"/>
      <c r="C196" s="26"/>
      <c r="D196" s="26"/>
    </row>
    <row r="197" spans="1:4" ht="12.75">
      <c r="A197" s="26"/>
      <c r="B197" s="26"/>
      <c r="C197" s="26"/>
      <c r="D197" s="26"/>
    </row>
    <row r="198" spans="1:4" ht="12.75">
      <c r="A198" s="26"/>
      <c r="B198" s="26"/>
      <c r="C198" s="26"/>
      <c r="D198" s="26"/>
    </row>
    <row r="199" spans="1:4" ht="12.75">
      <c r="A199" s="26"/>
      <c r="B199" s="26"/>
      <c r="C199" s="26"/>
      <c r="D199" s="26"/>
    </row>
    <row r="200" spans="1:4" ht="12.75">
      <c r="A200" s="26"/>
      <c r="B200" s="26"/>
      <c r="C200" s="26"/>
      <c r="D200" s="26"/>
    </row>
    <row r="201" spans="1:4" ht="12.75">
      <c r="A201" s="26"/>
      <c r="B201" s="26"/>
      <c r="C201" s="26"/>
      <c r="D201" s="26"/>
    </row>
    <row r="202" spans="1:4" ht="12.75">
      <c r="A202" s="26"/>
      <c r="B202" s="26"/>
      <c r="C202" s="26"/>
      <c r="D202" s="26"/>
    </row>
    <row r="203" spans="1:4" ht="12.75">
      <c r="A203" s="26"/>
      <c r="B203" s="26"/>
      <c r="C203" s="26"/>
      <c r="D203" s="26"/>
    </row>
    <row r="204" spans="1:4" ht="12.75">
      <c r="A204" s="26"/>
      <c r="B204" s="26"/>
      <c r="C204" s="26"/>
      <c r="D204" s="26"/>
    </row>
    <row r="205" spans="1:4" ht="12.75">
      <c r="A205" s="26"/>
      <c r="B205" s="26"/>
      <c r="C205" s="26"/>
      <c r="D205" s="26"/>
    </row>
    <row r="206" spans="1:4" ht="12.75">
      <c r="A206" s="26"/>
      <c r="B206" s="26"/>
      <c r="C206" s="26"/>
      <c r="D206" s="26"/>
    </row>
    <row r="207" spans="1:4" ht="12.75">
      <c r="A207" s="26"/>
      <c r="B207" s="26"/>
      <c r="C207" s="26"/>
      <c r="D207" s="26"/>
    </row>
    <row r="208" spans="1:4" ht="12.75">
      <c r="A208" s="26"/>
      <c r="B208" s="26"/>
      <c r="C208" s="26"/>
      <c r="D208" s="26"/>
    </row>
    <row r="209" spans="1:4" ht="12.75">
      <c r="A209" s="26"/>
      <c r="B209" s="26"/>
      <c r="C209" s="26"/>
      <c r="D209" s="26"/>
    </row>
    <row r="210" spans="1:4" ht="12.75">
      <c r="A210" s="26"/>
      <c r="B210" s="26"/>
      <c r="C210" s="26"/>
      <c r="D210" s="26"/>
    </row>
    <row r="211" spans="1:4" ht="12.75">
      <c r="A211" s="26"/>
      <c r="B211" s="26"/>
      <c r="C211" s="26"/>
      <c r="D211" s="26"/>
    </row>
    <row r="212" spans="1:4" ht="12.75">
      <c r="A212" s="26"/>
      <c r="B212" s="26"/>
      <c r="C212" s="26"/>
      <c r="D212" s="26"/>
    </row>
    <row r="213" spans="1:4" ht="12.75">
      <c r="A213" s="26"/>
      <c r="B213" s="26"/>
      <c r="C213" s="26"/>
      <c r="D213" s="26"/>
    </row>
    <row r="214" spans="1:4" ht="12.75">
      <c r="A214" s="26"/>
      <c r="B214" s="26"/>
      <c r="C214" s="26"/>
      <c r="D214" s="26"/>
    </row>
    <row r="215" spans="1:4" ht="12.75">
      <c r="A215" s="26"/>
      <c r="B215" s="26"/>
      <c r="C215" s="26"/>
      <c r="D215" s="26"/>
    </row>
    <row r="216" spans="1:4" ht="12.75">
      <c r="A216" s="26"/>
      <c r="B216" s="26"/>
      <c r="C216" s="26"/>
      <c r="D216" s="26"/>
    </row>
    <row r="217" spans="1:4" ht="12.75">
      <c r="A217" s="26"/>
      <c r="B217" s="26"/>
      <c r="C217" s="26"/>
      <c r="D217" s="26"/>
    </row>
    <row r="218" spans="1:4" ht="12.75">
      <c r="A218" s="26"/>
      <c r="B218" s="26"/>
      <c r="C218" s="26"/>
      <c r="D218" s="26"/>
    </row>
    <row r="219" spans="1:4" ht="12.75">
      <c r="A219" s="26"/>
      <c r="B219" s="26"/>
      <c r="C219" s="26"/>
      <c r="D219" s="26"/>
    </row>
    <row r="220" spans="1:4" ht="12.75">
      <c r="A220" s="26"/>
      <c r="B220" s="26"/>
      <c r="C220" s="26"/>
      <c r="D220" s="26"/>
    </row>
    <row r="221" spans="1:4" ht="12.75">
      <c r="A221" s="26"/>
      <c r="B221" s="26"/>
      <c r="C221" s="26"/>
      <c r="D221" s="26"/>
    </row>
    <row r="222" spans="1:4" ht="12.75">
      <c r="A222" s="26"/>
      <c r="B222" s="26"/>
      <c r="C222" s="26"/>
      <c r="D222" s="26"/>
    </row>
    <row r="223" spans="1:4" ht="12.75">
      <c r="A223" s="26"/>
      <c r="B223" s="26"/>
      <c r="C223" s="26"/>
      <c r="D223" s="26"/>
    </row>
    <row r="224" spans="1:4" ht="12.75">
      <c r="A224" s="26"/>
      <c r="B224" s="26"/>
      <c r="C224" s="26"/>
      <c r="D224" s="26"/>
    </row>
    <row r="225" spans="1:4" ht="12.75">
      <c r="A225" s="26"/>
      <c r="B225" s="26"/>
      <c r="C225" s="26"/>
      <c r="D225" s="26"/>
    </row>
    <row r="226" spans="1:4" ht="12.75">
      <c r="A226" s="26"/>
      <c r="B226" s="26"/>
      <c r="C226" s="26"/>
      <c r="D226" s="26"/>
    </row>
    <row r="227" spans="1:4" ht="12.75">
      <c r="A227" s="26"/>
      <c r="B227" s="26"/>
      <c r="C227" s="26"/>
      <c r="D227" s="26"/>
    </row>
    <row r="228" spans="1:4" ht="12.75">
      <c r="A228" s="26"/>
      <c r="B228" s="26"/>
      <c r="C228" s="26"/>
      <c r="D228" s="26"/>
    </row>
    <row r="229" spans="1:4" ht="12.75">
      <c r="A229" s="26"/>
      <c r="B229" s="26"/>
      <c r="C229" s="26"/>
      <c r="D229" s="26"/>
    </row>
    <row r="230" spans="1:4" ht="12.75">
      <c r="A230" s="26"/>
      <c r="B230" s="26"/>
      <c r="C230" s="26"/>
      <c r="D230" s="26"/>
    </row>
    <row r="231" spans="1:4" ht="12.75">
      <c r="A231" s="26"/>
      <c r="B231" s="26"/>
      <c r="C231" s="26"/>
      <c r="D231" s="26"/>
    </row>
    <row r="232" spans="1:4" ht="12.75">
      <c r="A232" s="26"/>
      <c r="B232" s="26"/>
      <c r="C232" s="26"/>
      <c r="D232" s="26"/>
    </row>
    <row r="233" spans="1:4" ht="12.75">
      <c r="A233" s="26"/>
      <c r="B233" s="26"/>
      <c r="C233" s="26"/>
      <c r="D233" s="26"/>
    </row>
    <row r="234" spans="1:4" ht="12.75">
      <c r="A234" s="26"/>
      <c r="B234" s="26"/>
      <c r="C234" s="26"/>
      <c r="D234" s="26"/>
    </row>
    <row r="235" spans="1:4" ht="12.75">
      <c r="A235" s="26"/>
      <c r="B235" s="26"/>
      <c r="C235" s="26"/>
      <c r="D235" s="26"/>
    </row>
    <row r="236" spans="1:4" ht="12.75">
      <c r="A236" s="26"/>
      <c r="B236" s="26"/>
      <c r="C236" s="26"/>
      <c r="D236" s="26"/>
    </row>
    <row r="237" spans="1:4" ht="12.75">
      <c r="A237" s="26"/>
      <c r="B237" s="26"/>
      <c r="C237" s="26"/>
      <c r="D237" s="26"/>
    </row>
    <row r="238" spans="1:4" ht="12.75">
      <c r="A238" s="26"/>
      <c r="B238" s="26"/>
      <c r="C238" s="26"/>
      <c r="D238" s="26"/>
    </row>
    <row r="239" spans="1:4" ht="12.75">
      <c r="A239" s="26"/>
      <c r="B239" s="26"/>
      <c r="C239" s="26"/>
      <c r="D239" s="26"/>
    </row>
    <row r="240" spans="1:4" ht="12.75">
      <c r="A240" s="26"/>
      <c r="B240" s="26"/>
      <c r="C240" s="26"/>
      <c r="D240" s="26"/>
    </row>
    <row r="241" spans="1:4" ht="12.75">
      <c r="A241" s="26"/>
      <c r="B241" s="26"/>
      <c r="C241" s="26"/>
      <c r="D241" s="26"/>
    </row>
    <row r="242" spans="1:4" ht="12.75">
      <c r="A242" s="26"/>
      <c r="B242" s="26"/>
      <c r="C242" s="26"/>
      <c r="D242" s="26"/>
    </row>
    <row r="243" spans="1:4" ht="12.75">
      <c r="A243" s="26"/>
      <c r="B243" s="26"/>
      <c r="C243" s="26"/>
      <c r="D243" s="26"/>
    </row>
    <row r="244" spans="1:4" ht="12.75">
      <c r="A244" s="26"/>
      <c r="B244" s="26"/>
      <c r="C244" s="26"/>
      <c r="D244" s="26"/>
    </row>
    <row r="245" spans="1:4" ht="12.75">
      <c r="A245" s="26"/>
      <c r="B245" s="26"/>
      <c r="C245" s="26"/>
      <c r="D245" s="26"/>
    </row>
    <row r="246" spans="1:4" ht="12.75">
      <c r="A246" s="26"/>
      <c r="B246" s="26"/>
      <c r="C246" s="26"/>
      <c r="D246" s="26"/>
    </row>
    <row r="247" spans="1:4" ht="12.75">
      <c r="A247" s="26"/>
      <c r="B247" s="26"/>
      <c r="C247" s="26"/>
      <c r="D247" s="26"/>
    </row>
    <row r="248" spans="1:4" ht="12.75">
      <c r="A248" s="26"/>
      <c r="B248" s="26"/>
      <c r="C248" s="26"/>
      <c r="D248" s="26"/>
    </row>
    <row r="249" spans="1:4" ht="12.75">
      <c r="A249" s="26"/>
      <c r="B249" s="26"/>
      <c r="C249" s="26"/>
      <c r="D249" s="26"/>
    </row>
    <row r="250" spans="1:4" ht="12.75">
      <c r="A250" s="26"/>
      <c r="B250" s="26"/>
      <c r="C250" s="26"/>
      <c r="D250" s="26"/>
    </row>
    <row r="251" spans="1:4" ht="12.75">
      <c r="A251" s="26"/>
      <c r="B251" s="26"/>
      <c r="C251" s="26"/>
      <c r="D251" s="26"/>
    </row>
    <row r="252" spans="1:4" ht="12.75">
      <c r="A252" s="26"/>
      <c r="B252" s="26"/>
      <c r="C252" s="26"/>
      <c r="D252" s="26"/>
    </row>
    <row r="253" spans="1:4" ht="12.75">
      <c r="A253" s="26"/>
      <c r="B253" s="26"/>
      <c r="C253" s="26"/>
      <c r="D253" s="26"/>
    </row>
    <row r="254" spans="1:4" ht="12.75">
      <c r="A254" s="26"/>
      <c r="B254" s="26"/>
      <c r="C254" s="26"/>
      <c r="D254" s="26"/>
    </row>
    <row r="255" spans="1:4" ht="12.75">
      <c r="A255" s="26"/>
      <c r="B255" s="26"/>
      <c r="C255" s="26"/>
      <c r="D255" s="26"/>
    </row>
    <row r="256" spans="1:4" ht="12.75">
      <c r="A256" s="26"/>
      <c r="B256" s="26"/>
      <c r="C256" s="26"/>
      <c r="D256" s="26"/>
    </row>
    <row r="257" spans="1:4" ht="12.75">
      <c r="A257" s="26"/>
      <c r="B257" s="26"/>
      <c r="C257" s="26"/>
      <c r="D257" s="26"/>
    </row>
    <row r="258" spans="1:4" ht="12.75">
      <c r="A258" s="26"/>
      <c r="B258" s="26"/>
      <c r="C258" s="26"/>
      <c r="D258" s="26"/>
    </row>
    <row r="259" spans="1:4" ht="12.75">
      <c r="A259" s="26"/>
      <c r="B259" s="26"/>
      <c r="C259" s="26"/>
      <c r="D259" s="26"/>
    </row>
    <row r="260" spans="1:4" ht="12.75">
      <c r="A260" s="26"/>
      <c r="B260" s="26"/>
      <c r="C260" s="26"/>
      <c r="D260" s="26"/>
    </row>
    <row r="261" spans="1:4" ht="12.75">
      <c r="A261" s="26"/>
      <c r="B261" s="26"/>
      <c r="C261" s="26"/>
      <c r="D261" s="26"/>
    </row>
    <row r="262" spans="1:4" ht="12.75">
      <c r="A262" s="26"/>
      <c r="B262" s="26"/>
      <c r="C262" s="26"/>
      <c r="D262" s="26"/>
    </row>
    <row r="263" spans="1:4" ht="12.75">
      <c r="A263" s="26"/>
      <c r="B263" s="26"/>
      <c r="C263" s="26"/>
      <c r="D263" s="26"/>
    </row>
    <row r="264" spans="1:4" ht="12.75">
      <c r="A264" s="26"/>
      <c r="B264" s="26"/>
      <c r="C264" s="26"/>
      <c r="D264" s="26"/>
    </row>
    <row r="265" spans="1:4" ht="12.75">
      <c r="A265" s="26"/>
      <c r="B265" s="26"/>
      <c r="C265" s="26"/>
      <c r="D265" s="26"/>
    </row>
    <row r="266" spans="1:4" ht="12.75">
      <c r="A266" s="26"/>
      <c r="B266" s="26"/>
      <c r="C266" s="26"/>
      <c r="D266" s="26"/>
    </row>
    <row r="267" spans="1:4" ht="12.75">
      <c r="A267" s="26"/>
      <c r="B267" s="26"/>
      <c r="C267" s="26"/>
      <c r="D267" s="26"/>
    </row>
    <row r="268" spans="1:4" ht="12.75">
      <c r="A268" s="26"/>
      <c r="B268" s="26"/>
      <c r="C268" s="26"/>
      <c r="D268" s="26"/>
    </row>
    <row r="269" spans="1:4" ht="12.75">
      <c r="A269" s="26"/>
      <c r="B269" s="26"/>
      <c r="C269" s="26"/>
      <c r="D269" s="26"/>
    </row>
    <row r="270" spans="1:4" ht="12.75">
      <c r="A270" s="26"/>
      <c r="B270" s="26"/>
      <c r="C270" s="26"/>
      <c r="D270" s="26"/>
    </row>
    <row r="271" spans="1:4" ht="12.75">
      <c r="A271" s="26"/>
      <c r="B271" s="26"/>
      <c r="C271" s="26"/>
      <c r="D271" s="26"/>
    </row>
    <row r="272" spans="1:4" ht="12.75">
      <c r="A272" s="26"/>
      <c r="B272" s="26"/>
      <c r="C272" s="26"/>
      <c r="D272" s="26"/>
    </row>
    <row r="273" spans="1:4" ht="12.75">
      <c r="A273" s="26"/>
      <c r="B273" s="26"/>
      <c r="C273" s="26"/>
      <c r="D273" s="26"/>
    </row>
    <row r="274" spans="1:4" ht="12.75">
      <c r="A274" s="26"/>
      <c r="B274" s="26"/>
      <c r="C274" s="26"/>
      <c r="D274" s="26"/>
    </row>
    <row r="275" spans="1:4" ht="12.75">
      <c r="A275" s="26"/>
      <c r="B275" s="26"/>
      <c r="C275" s="26"/>
      <c r="D275" s="26"/>
    </row>
    <row r="276" spans="1:4" ht="12.75">
      <c r="A276" s="26"/>
      <c r="B276" s="26"/>
      <c r="C276" s="26"/>
      <c r="D276" s="26"/>
    </row>
    <row r="277" spans="1:4" ht="12.75">
      <c r="A277" s="26"/>
      <c r="B277" s="26"/>
      <c r="C277" s="26"/>
      <c r="D277" s="26"/>
    </row>
    <row r="278" spans="1:4" ht="12.75">
      <c r="A278" s="26"/>
      <c r="B278" s="26"/>
      <c r="C278" s="26"/>
      <c r="D278" s="26"/>
    </row>
    <row r="279" spans="1:4" ht="12.75">
      <c r="A279" s="26"/>
      <c r="B279" s="26"/>
      <c r="C279" s="26"/>
      <c r="D279" s="26"/>
    </row>
    <row r="280" spans="1:4" ht="12.75">
      <c r="A280" s="26"/>
      <c r="B280" s="26"/>
      <c r="C280" s="26"/>
      <c r="D280" s="26"/>
    </row>
    <row r="281" spans="1:4" ht="12.75">
      <c r="A281" s="26"/>
      <c r="B281" s="26"/>
      <c r="C281" s="26"/>
      <c r="D281" s="26"/>
    </row>
    <row r="282" spans="1:4" ht="12.75">
      <c r="A282" s="26"/>
      <c r="B282" s="26"/>
      <c r="C282" s="26"/>
      <c r="D282" s="26"/>
    </row>
    <row r="283" spans="1:4" ht="12.75">
      <c r="A283" s="26"/>
      <c r="B283" s="26"/>
      <c r="C283" s="26"/>
      <c r="D283" s="26"/>
    </row>
    <row r="284" spans="1:4" ht="12.75">
      <c r="A284" s="26"/>
      <c r="B284" s="26"/>
      <c r="C284" s="26"/>
      <c r="D284" s="26"/>
    </row>
    <row r="285" spans="1:4" ht="12.75">
      <c r="A285" s="26"/>
      <c r="B285" s="26"/>
      <c r="C285" s="26"/>
      <c r="D285" s="26"/>
    </row>
    <row r="286" spans="1:4" ht="12.75">
      <c r="A286" s="26"/>
      <c r="B286" s="26"/>
      <c r="C286" s="26"/>
      <c r="D286" s="26"/>
    </row>
    <row r="287" spans="1:4" ht="12.75">
      <c r="A287" s="26"/>
      <c r="B287" s="26"/>
      <c r="C287" s="26"/>
      <c r="D287" s="26"/>
    </row>
    <row r="288" spans="1:4" ht="12.75">
      <c r="A288" s="26"/>
      <c r="B288" s="26"/>
      <c r="C288" s="26"/>
      <c r="D288" s="26"/>
    </row>
    <row r="289" spans="1:4" ht="12.75">
      <c r="A289" s="26"/>
      <c r="B289" s="26"/>
      <c r="C289" s="26"/>
      <c r="D289" s="26"/>
    </row>
    <row r="290" spans="1:4" ht="12.75">
      <c r="A290" s="26"/>
      <c r="B290" s="26"/>
      <c r="C290" s="26"/>
      <c r="D290" s="26"/>
    </row>
    <row r="291" spans="1:4" ht="12.75">
      <c r="A291" s="26"/>
      <c r="B291" s="26"/>
      <c r="C291" s="26"/>
      <c r="D291" s="26"/>
    </row>
    <row r="292" spans="1:4" ht="12.75">
      <c r="A292" s="26"/>
      <c r="B292" s="26"/>
      <c r="C292" s="26"/>
      <c r="D292" s="26"/>
    </row>
    <row r="293" spans="1:4" ht="12.75">
      <c r="A293" s="26"/>
      <c r="B293" s="26"/>
      <c r="C293" s="26"/>
      <c r="D293" s="26"/>
    </row>
    <row r="294" spans="1:4" ht="12.75">
      <c r="A294" s="26"/>
      <c r="B294" s="26"/>
      <c r="C294" s="26"/>
      <c r="D294" s="26"/>
    </row>
    <row r="295" spans="1:4" ht="12.75">
      <c r="A295" s="26"/>
      <c r="B295" s="26"/>
      <c r="C295" s="26"/>
      <c r="D295" s="26"/>
    </row>
    <row r="296" spans="1:4" ht="12.75">
      <c r="A296" s="26"/>
      <c r="B296" s="26"/>
      <c r="C296" s="26"/>
      <c r="D296" s="26"/>
    </row>
    <row r="297" spans="1:4" ht="12.75">
      <c r="A297" s="26"/>
      <c r="B297" s="26"/>
      <c r="C297" s="26"/>
      <c r="D297" s="26"/>
    </row>
    <row r="298" spans="1:4" ht="12.75">
      <c r="A298" s="26"/>
      <c r="B298" s="26"/>
      <c r="C298" s="26"/>
      <c r="D298" s="26"/>
    </row>
    <row r="299" spans="1:4" ht="12.75">
      <c r="A299" s="26"/>
      <c r="B299" s="26"/>
      <c r="C299" s="26"/>
      <c r="D299" s="26"/>
    </row>
    <row r="300" spans="1:4" ht="12.75">
      <c r="A300" s="26"/>
      <c r="B300" s="26"/>
      <c r="C300" s="26"/>
      <c r="D300" s="26"/>
    </row>
    <row r="301" spans="1:4" ht="12.75">
      <c r="A301" s="26"/>
      <c r="B301" s="26"/>
      <c r="C301" s="26"/>
      <c r="D301" s="26"/>
    </row>
    <row r="302" spans="1:4" ht="12.75">
      <c r="A302" s="26"/>
      <c r="B302" s="26"/>
      <c r="C302" s="26"/>
      <c r="D302" s="26"/>
    </row>
    <row r="303" spans="1:4" ht="12.75">
      <c r="A303" s="26"/>
      <c r="B303" s="26"/>
      <c r="C303" s="26"/>
      <c r="D303" s="26"/>
    </row>
    <row r="304" spans="1:4" ht="12.75">
      <c r="A304" s="26"/>
      <c r="B304" s="26"/>
      <c r="C304" s="26"/>
      <c r="D304" s="26"/>
    </row>
    <row r="305" spans="1:4" ht="12.75">
      <c r="A305" s="26"/>
      <c r="B305" s="26"/>
      <c r="C305" s="26"/>
      <c r="D305" s="26"/>
    </row>
    <row r="306" spans="1:4" ht="12.75">
      <c r="A306" s="26"/>
      <c r="B306" s="26"/>
      <c r="C306" s="26"/>
      <c r="D306" s="26"/>
    </row>
    <row r="307" spans="1:4" ht="12.75">
      <c r="A307" s="26"/>
      <c r="B307" s="26"/>
      <c r="C307" s="26"/>
      <c r="D307" s="26"/>
    </row>
    <row r="308" spans="1:4" ht="12.75">
      <c r="A308" s="26"/>
      <c r="B308" s="26"/>
      <c r="C308" s="26"/>
      <c r="D308" s="26"/>
    </row>
    <row r="309" spans="1:4" ht="12.75">
      <c r="A309" s="26"/>
      <c r="B309" s="26"/>
      <c r="C309" s="26"/>
      <c r="D309" s="26"/>
    </row>
    <row r="310" spans="1:4" ht="12.75">
      <c r="A310" s="26"/>
      <c r="B310" s="26"/>
      <c r="C310" s="26"/>
      <c r="D310" s="26"/>
    </row>
    <row r="311" spans="1:4" ht="12.75">
      <c r="A311" s="26"/>
      <c r="B311" s="26"/>
      <c r="C311" s="26"/>
      <c r="D311" s="26"/>
    </row>
    <row r="312" spans="1:4" ht="12.75">
      <c r="A312" s="26"/>
      <c r="B312" s="26"/>
      <c r="C312" s="26"/>
      <c r="D312" s="26"/>
    </row>
    <row r="313" spans="1:4" ht="12.75">
      <c r="A313" s="26"/>
      <c r="B313" s="26"/>
      <c r="C313" s="26"/>
      <c r="D313" s="26"/>
    </row>
    <row r="314" spans="1:4" ht="12.75">
      <c r="A314" s="26"/>
      <c r="B314" s="26"/>
      <c r="C314" s="26"/>
      <c r="D314" s="26"/>
    </row>
    <row r="315" spans="1:4" ht="12.75">
      <c r="A315" s="26"/>
      <c r="B315" s="26"/>
      <c r="C315" s="26"/>
      <c r="D315" s="26"/>
    </row>
    <row r="316" spans="1:4" ht="12.75">
      <c r="A316" s="26"/>
      <c r="B316" s="26"/>
      <c r="C316" s="26"/>
      <c r="D316" s="26"/>
    </row>
    <row r="317" spans="1:4" ht="12.75">
      <c r="A317" s="26"/>
      <c r="B317" s="26"/>
      <c r="C317" s="26"/>
      <c r="D317" s="26"/>
    </row>
    <row r="318" spans="1:4" ht="12.75">
      <c r="A318" s="26"/>
      <c r="B318" s="26"/>
      <c r="C318" s="26"/>
      <c r="D318" s="26"/>
    </row>
    <row r="319" spans="1:4" ht="12.75">
      <c r="A319" s="26"/>
      <c r="B319" s="26"/>
      <c r="C319" s="26"/>
      <c r="D319" s="26"/>
    </row>
    <row r="320" spans="1:4" ht="12.75">
      <c r="A320" s="26"/>
      <c r="B320" s="26"/>
      <c r="C320" s="26"/>
      <c r="D320" s="26"/>
    </row>
    <row r="321" spans="1:4" ht="12.75">
      <c r="A321" s="26"/>
      <c r="B321" s="26"/>
      <c r="C321" s="26"/>
      <c r="D321" s="26"/>
    </row>
    <row r="322" spans="1:4" ht="12.75">
      <c r="A322" s="26"/>
      <c r="B322" s="26"/>
      <c r="C322" s="26"/>
      <c r="D322" s="26"/>
    </row>
    <row r="323" spans="1:4" ht="12.75">
      <c r="A323" s="26"/>
      <c r="B323" s="26"/>
      <c r="C323" s="26"/>
      <c r="D323" s="26"/>
    </row>
    <row r="324" spans="1:4" ht="12.75">
      <c r="A324" s="26"/>
      <c r="B324" s="26"/>
      <c r="C324" s="26"/>
      <c r="D324" s="26"/>
    </row>
    <row r="325" spans="1:4" ht="12.75">
      <c r="A325" s="26"/>
      <c r="B325" s="26"/>
      <c r="C325" s="26"/>
      <c r="D325" s="26"/>
    </row>
    <row r="326" spans="1:4" ht="12.75">
      <c r="A326" s="26"/>
      <c r="B326" s="26"/>
      <c r="C326" s="26"/>
      <c r="D326" s="26"/>
    </row>
    <row r="327" spans="1:4" ht="12.75">
      <c r="A327" s="26"/>
      <c r="B327" s="26"/>
      <c r="C327" s="26"/>
      <c r="D327" s="26"/>
    </row>
    <row r="328" spans="1:4" ht="12.75">
      <c r="A328" s="26"/>
      <c r="B328" s="26"/>
      <c r="C328" s="26"/>
      <c r="D328" s="26"/>
    </row>
    <row r="329" spans="1:4" ht="12.75">
      <c r="A329" s="26"/>
      <c r="B329" s="26"/>
      <c r="C329" s="26"/>
      <c r="D329" s="26"/>
    </row>
    <row r="330" spans="1:4" ht="12.75">
      <c r="A330" s="26"/>
      <c r="B330" s="26"/>
      <c r="C330" s="26"/>
      <c r="D330" s="26"/>
    </row>
    <row r="331" spans="1:4" ht="12.75">
      <c r="A331" s="26"/>
      <c r="B331" s="26"/>
      <c r="C331" s="26"/>
      <c r="D331" s="26"/>
    </row>
    <row r="332" spans="1:4" ht="12.75">
      <c r="A332" s="26"/>
      <c r="B332" s="26"/>
      <c r="C332" s="26"/>
      <c r="D332" s="26"/>
    </row>
    <row r="333" spans="1:4" ht="12.75">
      <c r="A333" s="26"/>
      <c r="B333" s="26"/>
      <c r="C333" s="26"/>
      <c r="D333" s="26"/>
    </row>
    <row r="334" spans="1:4" ht="12.75">
      <c r="A334" s="26"/>
      <c r="B334" s="26"/>
      <c r="C334" s="26"/>
      <c r="D334" s="26"/>
    </row>
    <row r="335" spans="1:4" ht="12.75">
      <c r="A335" s="26"/>
      <c r="B335" s="26"/>
      <c r="C335" s="26"/>
      <c r="D335" s="26"/>
    </row>
    <row r="336" spans="1:4" ht="12.75">
      <c r="A336" s="26"/>
      <c r="B336" s="26"/>
      <c r="C336" s="26"/>
      <c r="D336" s="26"/>
    </row>
    <row r="337" spans="1:4" ht="12.75">
      <c r="A337" s="26"/>
      <c r="B337" s="26"/>
      <c r="C337" s="26"/>
      <c r="D337" s="26"/>
    </row>
    <row r="338" spans="1:4" ht="12.75">
      <c r="A338" s="26"/>
      <c r="B338" s="26"/>
      <c r="C338" s="26"/>
      <c r="D338" s="26"/>
    </row>
    <row r="339" spans="1:4" ht="12.75">
      <c r="A339" s="26"/>
      <c r="B339" s="26"/>
      <c r="C339" s="26"/>
      <c r="D339" s="26"/>
    </row>
    <row r="340" spans="1:4" ht="12.75">
      <c r="A340" s="26"/>
      <c r="B340" s="26"/>
      <c r="C340" s="26"/>
      <c r="D340" s="26"/>
    </row>
    <row r="341" spans="1:4" ht="12.75">
      <c r="A341" s="26"/>
      <c r="B341" s="26"/>
      <c r="C341" s="26"/>
      <c r="D341" s="26"/>
    </row>
    <row r="342" spans="1:4" ht="12.75">
      <c r="A342" s="26"/>
      <c r="B342" s="26"/>
      <c r="C342" s="26"/>
      <c r="D342" s="26"/>
    </row>
    <row r="343" spans="1:4" ht="12.75">
      <c r="A343" s="26"/>
      <c r="B343" s="26"/>
      <c r="C343" s="26"/>
      <c r="D343" s="26"/>
    </row>
    <row r="344" spans="1:4" ht="12.75">
      <c r="A344" s="26"/>
      <c r="B344" s="26"/>
      <c r="C344" s="26"/>
      <c r="D344" s="26"/>
    </row>
    <row r="345" spans="1:4" ht="12.75">
      <c r="A345" s="26"/>
      <c r="B345" s="26"/>
      <c r="C345" s="26"/>
      <c r="D345" s="26"/>
    </row>
    <row r="346" spans="1:4" ht="12.75">
      <c r="A346" s="26"/>
      <c r="B346" s="26"/>
      <c r="C346" s="26"/>
      <c r="D346" s="26"/>
    </row>
    <row r="347" spans="1:4" ht="12.75">
      <c r="A347" s="26"/>
      <c r="B347" s="26"/>
      <c r="C347" s="26"/>
      <c r="D347" s="26"/>
    </row>
    <row r="348" spans="1:4" ht="12.75">
      <c r="A348" s="26"/>
      <c r="B348" s="26"/>
      <c r="C348" s="26"/>
      <c r="D348" s="26"/>
    </row>
    <row r="349" spans="1:4" ht="12.75">
      <c r="A349" s="26"/>
      <c r="B349" s="26"/>
      <c r="C349" s="26"/>
      <c r="D349" s="26"/>
    </row>
    <row r="350" spans="1:4" ht="12.75">
      <c r="A350" s="26"/>
      <c r="B350" s="26"/>
      <c r="C350" s="26"/>
      <c r="D350" s="26"/>
    </row>
    <row r="351" spans="1:4" ht="12.75">
      <c r="A351" s="26"/>
      <c r="B351" s="26"/>
      <c r="C351" s="26"/>
      <c r="D351" s="26"/>
    </row>
    <row r="352" spans="1:4" ht="12.75">
      <c r="A352" s="26"/>
      <c r="B352" s="26"/>
      <c r="C352" s="26"/>
      <c r="D352" s="26"/>
    </row>
    <row r="353" spans="1:4" ht="12.75">
      <c r="A353" s="26"/>
      <c r="B353" s="26"/>
      <c r="C353" s="26"/>
      <c r="D353" s="26"/>
    </row>
    <row r="354" spans="1:4" ht="12.75">
      <c r="A354" s="26"/>
      <c r="B354" s="26"/>
      <c r="C354" s="26"/>
      <c r="D354" s="26"/>
    </row>
    <row r="355" spans="1:4" ht="12.75">
      <c r="A355" s="26"/>
      <c r="B355" s="26"/>
      <c r="C355" s="26"/>
      <c r="D355" s="26"/>
    </row>
    <row r="356" spans="1:4" ht="12.75">
      <c r="A356" s="26"/>
      <c r="B356" s="26"/>
      <c r="C356" s="26"/>
      <c r="D356" s="26"/>
    </row>
    <row r="357" spans="1:4" ht="12.75">
      <c r="A357" s="26"/>
      <c r="B357" s="26"/>
      <c r="C357" s="26"/>
      <c r="D357" s="26"/>
    </row>
    <row r="358" spans="1:4" ht="12.75">
      <c r="A358" s="26"/>
      <c r="B358" s="26"/>
      <c r="C358" s="26"/>
      <c r="D358" s="26"/>
    </row>
    <row r="359" spans="1:4" ht="12.75">
      <c r="A359" s="26"/>
      <c r="B359" s="26"/>
      <c r="C359" s="26"/>
      <c r="D359" s="26"/>
    </row>
    <row r="360" spans="1:4" ht="12.75">
      <c r="A360" s="26"/>
      <c r="B360" s="26"/>
      <c r="C360" s="26"/>
      <c r="D360" s="26"/>
    </row>
    <row r="361" spans="1:4" ht="12.75">
      <c r="A361" s="26"/>
      <c r="B361" s="26"/>
      <c r="C361" s="26"/>
      <c r="D361" s="26"/>
    </row>
    <row r="362" spans="1:4" ht="12.75">
      <c r="A362" s="26"/>
      <c r="B362" s="26"/>
      <c r="C362" s="26"/>
      <c r="D362" s="26"/>
    </row>
    <row r="363" spans="1:4" ht="12.75">
      <c r="A363" s="26"/>
      <c r="B363" s="26"/>
      <c r="C363" s="26"/>
      <c r="D363" s="26"/>
    </row>
    <row r="364" spans="1:4" ht="12.75">
      <c r="A364" s="26"/>
      <c r="B364" s="26"/>
      <c r="C364" s="26"/>
      <c r="D364" s="26"/>
    </row>
    <row r="365" spans="1:4" ht="12.75">
      <c r="A365" s="26"/>
      <c r="B365" s="26"/>
      <c r="C365" s="26"/>
      <c r="D365" s="26"/>
    </row>
    <row r="366" spans="1:4" ht="12.75">
      <c r="A366" s="26"/>
      <c r="B366" s="26"/>
      <c r="C366" s="26"/>
      <c r="D366" s="26"/>
    </row>
    <row r="367" spans="1:4" ht="12.75">
      <c r="A367" s="26"/>
      <c r="B367" s="26"/>
      <c r="C367" s="26"/>
      <c r="D367" s="26"/>
    </row>
    <row r="368" spans="1:4" ht="12.75">
      <c r="A368" s="26"/>
      <c r="B368" s="26"/>
      <c r="C368" s="26"/>
      <c r="D368" s="26"/>
    </row>
    <row r="369" spans="1:4" ht="12.75">
      <c r="A369" s="26"/>
      <c r="B369" s="26"/>
      <c r="C369" s="26"/>
      <c r="D369" s="26"/>
    </row>
    <row r="370" spans="1:4" ht="12.75">
      <c r="A370" s="26"/>
      <c r="B370" s="26"/>
      <c r="C370" s="26"/>
      <c r="D370" s="26"/>
    </row>
    <row r="371" spans="1:4" ht="12.75">
      <c r="A371" s="26"/>
      <c r="B371" s="26"/>
      <c r="C371" s="26"/>
      <c r="D371" s="26"/>
    </row>
    <row r="372" spans="1:4" ht="12.75">
      <c r="A372" s="26"/>
      <c r="B372" s="26"/>
      <c r="C372" s="26"/>
      <c r="D372" s="26"/>
    </row>
    <row r="373" spans="1:4" ht="12.75">
      <c r="A373" s="26"/>
      <c r="B373" s="26"/>
      <c r="C373" s="26"/>
      <c r="D373" s="26"/>
    </row>
    <row r="374" spans="1:4" ht="12.75">
      <c r="A374" s="26"/>
      <c r="B374" s="26"/>
      <c r="C374" s="26"/>
      <c r="D374" s="26"/>
    </row>
    <row r="375" spans="1:4" ht="12.75">
      <c r="A375" s="26"/>
      <c r="B375" s="26"/>
      <c r="C375" s="26"/>
      <c r="D375" s="26"/>
    </row>
    <row r="376" spans="1:4" ht="12.75">
      <c r="A376" s="26"/>
      <c r="B376" s="26"/>
      <c r="C376" s="26"/>
      <c r="D376" s="26"/>
    </row>
    <row r="377" spans="1:4" ht="12.75">
      <c r="A377" s="26"/>
      <c r="B377" s="26"/>
      <c r="C377" s="26"/>
      <c r="D377" s="26"/>
    </row>
    <row r="378" spans="1:4" ht="12.75">
      <c r="A378" s="26"/>
      <c r="B378" s="26"/>
      <c r="C378" s="26"/>
      <c r="D378" s="26"/>
    </row>
    <row r="379" spans="1:4" ht="12.75">
      <c r="A379" s="26"/>
      <c r="B379" s="26"/>
      <c r="C379" s="26"/>
      <c r="D379" s="26"/>
    </row>
    <row r="380" spans="1:4" ht="12.75">
      <c r="A380" s="26"/>
      <c r="B380" s="26"/>
      <c r="C380" s="26"/>
      <c r="D380" s="26"/>
    </row>
    <row r="381" spans="1:4" ht="12.75">
      <c r="A381" s="26"/>
      <c r="B381" s="26"/>
      <c r="C381" s="26"/>
      <c r="D381" s="26"/>
    </row>
    <row r="382" spans="1:4" ht="12.75">
      <c r="A382" s="26"/>
      <c r="B382" s="26"/>
      <c r="C382" s="26"/>
      <c r="D382" s="26"/>
    </row>
    <row r="383" spans="1:4" ht="12.75">
      <c r="A383" s="26"/>
      <c r="B383" s="26"/>
      <c r="C383" s="26"/>
      <c r="D383" s="26"/>
    </row>
    <row r="384" spans="1:4" ht="12.75">
      <c r="A384" s="26"/>
      <c r="B384" s="26"/>
      <c r="C384" s="26"/>
      <c r="D384" s="26"/>
    </row>
    <row r="385" spans="1:4" ht="12.75">
      <c r="A385" s="26"/>
      <c r="B385" s="26"/>
      <c r="C385" s="26"/>
      <c r="D385" s="26"/>
    </row>
    <row r="386" spans="1:4" ht="12.75">
      <c r="A386" s="26"/>
      <c r="B386" s="26"/>
      <c r="C386" s="26"/>
      <c r="D386" s="26"/>
    </row>
    <row r="387" spans="1:4" ht="12.75">
      <c r="A387" s="26"/>
      <c r="B387" s="26"/>
      <c r="C387" s="26"/>
      <c r="D387" s="26"/>
    </row>
    <row r="388" spans="1:4" ht="12.75">
      <c r="A388" s="26"/>
      <c r="B388" s="26"/>
      <c r="C388" s="26"/>
      <c r="D388" s="26"/>
    </row>
    <row r="389" spans="1:4" ht="12.75">
      <c r="A389" s="26"/>
      <c r="B389" s="26"/>
      <c r="C389" s="26"/>
      <c r="D389" s="26"/>
    </row>
    <row r="390" spans="1:4" ht="12.75">
      <c r="A390" s="26"/>
      <c r="B390" s="26"/>
      <c r="C390" s="26"/>
      <c r="D390" s="26"/>
    </row>
    <row r="391" spans="1:4" ht="12.75">
      <c r="A391" s="26"/>
      <c r="B391" s="26"/>
      <c r="C391" s="26"/>
      <c r="D391" s="26"/>
    </row>
    <row r="392" spans="1:4" ht="12.75">
      <c r="A392" s="26"/>
      <c r="B392" s="26"/>
      <c r="C392" s="26"/>
      <c r="D392" s="26"/>
    </row>
    <row r="393" spans="1:4" ht="12.75">
      <c r="A393" s="26"/>
      <c r="B393" s="26"/>
      <c r="C393" s="26"/>
      <c r="D393" s="26"/>
    </row>
    <row r="394" spans="1:4" ht="12.75">
      <c r="A394" s="26"/>
      <c r="B394" s="26"/>
      <c r="C394" s="26"/>
      <c r="D394" s="26"/>
    </row>
    <row r="395" spans="1:4" ht="12.75">
      <c r="A395" s="26"/>
      <c r="B395" s="26"/>
      <c r="C395" s="26"/>
      <c r="D395" s="26"/>
    </row>
    <row r="396" spans="1:4" ht="12.75">
      <c r="A396" s="26"/>
      <c r="B396" s="26"/>
      <c r="C396" s="26"/>
      <c r="D396" s="26"/>
    </row>
    <row r="397" spans="1:4" ht="12.75">
      <c r="A397" s="26"/>
      <c r="B397" s="26"/>
      <c r="C397" s="26"/>
      <c r="D397" s="26"/>
    </row>
    <row r="398" spans="1:4" ht="12.75">
      <c r="A398" s="26"/>
      <c r="B398" s="26"/>
      <c r="C398" s="26"/>
      <c r="D398" s="26"/>
    </row>
    <row r="399" spans="1:4" ht="12.75">
      <c r="A399" s="26"/>
      <c r="B399" s="26"/>
      <c r="C399" s="26"/>
      <c r="D399" s="26"/>
    </row>
    <row r="400" spans="1:4" ht="12.75">
      <c r="A400" s="26"/>
      <c r="B400" s="26"/>
      <c r="C400" s="26"/>
      <c r="D400" s="26"/>
    </row>
    <row r="401" spans="1:4" ht="12.75">
      <c r="A401" s="26"/>
      <c r="B401" s="26"/>
      <c r="C401" s="26"/>
      <c r="D401" s="26"/>
    </row>
    <row r="402" spans="1:4" ht="12.75">
      <c r="A402" s="26"/>
      <c r="B402" s="26"/>
      <c r="C402" s="26"/>
      <c r="D402" s="26"/>
    </row>
    <row r="403" spans="1:4" ht="12.75">
      <c r="A403" s="26"/>
      <c r="B403" s="26"/>
      <c r="C403" s="26"/>
      <c r="D403" s="26"/>
    </row>
    <row r="404" spans="1:4" ht="12.75">
      <c r="A404" s="26"/>
      <c r="B404" s="26"/>
      <c r="C404" s="26"/>
      <c r="D404" s="26"/>
    </row>
    <row r="405" spans="1:4" ht="12.75">
      <c r="A405" s="26"/>
      <c r="B405" s="26"/>
      <c r="C405" s="26"/>
      <c r="D405" s="26"/>
    </row>
    <row r="406" spans="1:4" ht="12.75">
      <c r="A406" s="26"/>
      <c r="B406" s="26"/>
      <c r="C406" s="26"/>
      <c r="D406" s="26"/>
    </row>
    <row r="407" spans="1:4" ht="12.75">
      <c r="A407" s="26"/>
      <c r="B407" s="26"/>
      <c r="C407" s="26"/>
      <c r="D407" s="26"/>
    </row>
    <row r="408" spans="1:4" ht="12.75">
      <c r="A408" s="26"/>
      <c r="B408" s="26"/>
      <c r="C408" s="26"/>
      <c r="D408" s="26"/>
    </row>
    <row r="409" spans="1:4" ht="12.75">
      <c r="A409" s="26"/>
      <c r="B409" s="26"/>
      <c r="C409" s="26"/>
      <c r="D409" s="26"/>
    </row>
    <row r="410" spans="1:4" ht="12.75">
      <c r="A410" s="26"/>
      <c r="B410" s="26"/>
      <c r="C410" s="26"/>
      <c r="D410" s="26"/>
    </row>
    <row r="411" spans="1:4" ht="12.75">
      <c r="A411" s="26"/>
      <c r="B411" s="26"/>
      <c r="C411" s="26"/>
      <c r="D411" s="26"/>
    </row>
    <row r="412" spans="1:4" ht="12.75">
      <c r="A412" s="26"/>
      <c r="B412" s="26"/>
      <c r="C412" s="26"/>
      <c r="D412" s="26"/>
    </row>
    <row r="413" spans="1:4" ht="12.75">
      <c r="A413" s="26"/>
      <c r="B413" s="26"/>
      <c r="C413" s="26"/>
      <c r="D413" s="26"/>
    </row>
    <row r="414" spans="1:4" ht="12.75">
      <c r="A414" s="26"/>
      <c r="B414" s="26"/>
      <c r="C414" s="26"/>
      <c r="D414" s="26"/>
    </row>
    <row r="415" spans="1:4" ht="12.75">
      <c r="A415" s="26"/>
      <c r="B415" s="26"/>
      <c r="C415" s="26"/>
      <c r="D415" s="26"/>
    </row>
    <row r="416" spans="1:4" ht="12.75">
      <c r="A416" s="26"/>
      <c r="B416" s="26"/>
      <c r="C416" s="26"/>
      <c r="D416" s="26"/>
    </row>
    <row r="417" spans="1:4" ht="12.75">
      <c r="A417" s="26"/>
      <c r="B417" s="26"/>
      <c r="C417" s="26"/>
      <c r="D417" s="26"/>
    </row>
    <row r="418" spans="1:4" ht="12.75">
      <c r="A418" s="26"/>
      <c r="B418" s="26"/>
      <c r="C418" s="26"/>
      <c r="D418" s="26"/>
    </row>
    <row r="419" spans="1:4" ht="12.75">
      <c r="A419" s="26"/>
      <c r="B419" s="26"/>
      <c r="C419" s="26"/>
      <c r="D419" s="26"/>
    </row>
    <row r="420" spans="1:4" ht="12.75">
      <c r="A420" s="26"/>
      <c r="B420" s="26"/>
      <c r="C420" s="26"/>
      <c r="D420" s="26"/>
    </row>
    <row r="421" spans="1:4" ht="12.75">
      <c r="A421" s="26"/>
      <c r="B421" s="26"/>
      <c r="C421" s="26"/>
      <c r="D421" s="26"/>
    </row>
    <row r="422" spans="1:4" ht="12.75">
      <c r="A422" s="26"/>
      <c r="B422" s="26"/>
      <c r="C422" s="26"/>
      <c r="D422" s="26"/>
    </row>
    <row r="423" spans="1:4" ht="12.75">
      <c r="A423" s="26"/>
      <c r="B423" s="26"/>
      <c r="C423" s="26"/>
      <c r="D423" s="26"/>
    </row>
    <row r="424" spans="1:4" ht="12.75">
      <c r="A424" s="26"/>
      <c r="B424" s="26"/>
      <c r="C424" s="26"/>
      <c r="D424" s="26"/>
    </row>
    <row r="425" spans="1:4" ht="12.75">
      <c r="A425" s="26"/>
      <c r="B425" s="26"/>
      <c r="C425" s="26"/>
      <c r="D425" s="26"/>
    </row>
    <row r="426" spans="1:4" ht="12.75">
      <c r="A426" s="26"/>
      <c r="B426" s="26"/>
      <c r="C426" s="26"/>
      <c r="D426" s="26"/>
    </row>
    <row r="427" spans="1:4" ht="12.75">
      <c r="A427" s="26"/>
      <c r="B427" s="26"/>
      <c r="C427" s="26"/>
      <c r="D427" s="26"/>
    </row>
    <row r="428" spans="1:4" ht="12.75">
      <c r="A428" s="26"/>
      <c r="B428" s="26"/>
      <c r="C428" s="26"/>
      <c r="D428" s="26"/>
    </row>
    <row r="429" spans="1:4" ht="12.75">
      <c r="A429" s="26"/>
      <c r="B429" s="26"/>
      <c r="C429" s="26"/>
      <c r="D429" s="26"/>
    </row>
    <row r="430" spans="1:4" ht="12.75">
      <c r="A430" s="26"/>
      <c r="B430" s="26"/>
      <c r="C430" s="26"/>
      <c r="D430" s="26"/>
    </row>
    <row r="431" spans="1:4" ht="12.75">
      <c r="A431" s="26"/>
      <c r="B431" s="26"/>
      <c r="C431" s="26"/>
      <c r="D431" s="26"/>
    </row>
    <row r="432" spans="1:4" ht="12.75">
      <c r="A432" s="26"/>
      <c r="B432" s="26"/>
      <c r="C432" s="26"/>
      <c r="D432" s="26"/>
    </row>
    <row r="433" spans="1:4" ht="12.75">
      <c r="A433" s="26"/>
      <c r="B433" s="26"/>
      <c r="C433" s="26"/>
      <c r="D433" s="26"/>
    </row>
    <row r="434" spans="1:4" ht="12.75">
      <c r="A434" s="26"/>
      <c r="B434" s="26"/>
      <c r="C434" s="26"/>
      <c r="D434" s="26"/>
    </row>
    <row r="435" spans="1:4" ht="12.75">
      <c r="A435" s="26"/>
      <c r="B435" s="26"/>
      <c r="C435" s="26"/>
      <c r="D435" s="26"/>
    </row>
    <row r="436" spans="1:4" ht="12.75">
      <c r="A436" s="26"/>
      <c r="B436" s="26"/>
      <c r="C436" s="26"/>
      <c r="D436" s="26"/>
    </row>
    <row r="437" spans="1:4" ht="12.75">
      <c r="A437" s="26"/>
      <c r="B437" s="26"/>
      <c r="C437" s="26"/>
      <c r="D437" s="26"/>
    </row>
    <row r="438" spans="1:4" ht="12.75">
      <c r="A438" s="26"/>
      <c r="B438" s="26"/>
      <c r="C438" s="26"/>
      <c r="D438" s="26"/>
    </row>
    <row r="439" spans="1:4" ht="12.75">
      <c r="A439" s="26"/>
      <c r="B439" s="26"/>
      <c r="C439" s="26"/>
      <c r="D439" s="26"/>
    </row>
    <row r="440" spans="1:4" ht="12.75">
      <c r="A440" s="26"/>
      <c r="B440" s="26"/>
      <c r="C440" s="26"/>
      <c r="D440" s="26"/>
    </row>
    <row r="441" spans="1:4" ht="12.75">
      <c r="A441" s="26"/>
      <c r="B441" s="26"/>
      <c r="C441" s="26"/>
      <c r="D441" s="26"/>
    </row>
    <row r="442" spans="1:4" ht="12.75">
      <c r="A442" s="26"/>
      <c r="B442" s="26"/>
      <c r="C442" s="26"/>
      <c r="D442" s="26"/>
    </row>
    <row r="443" spans="1:4" ht="12.75">
      <c r="A443" s="26"/>
      <c r="B443" s="26"/>
      <c r="C443" s="26"/>
      <c r="D443" s="26"/>
    </row>
    <row r="444" spans="1:4" ht="12.75">
      <c r="A444" s="26"/>
      <c r="B444" s="26"/>
      <c r="C444" s="26"/>
      <c r="D444" s="26"/>
    </row>
    <row r="445" spans="1:4" ht="12.75">
      <c r="A445" s="26"/>
      <c r="B445" s="26"/>
      <c r="C445" s="26"/>
      <c r="D445" s="26"/>
    </row>
    <row r="446" spans="1:4" ht="12.75">
      <c r="A446" s="26"/>
      <c r="B446" s="26"/>
      <c r="C446" s="26"/>
      <c r="D446" s="26"/>
    </row>
    <row r="447" spans="1:4" ht="12.75">
      <c r="A447" s="26"/>
      <c r="B447" s="26"/>
      <c r="C447" s="26"/>
      <c r="D447" s="26"/>
    </row>
    <row r="448" spans="1:4" ht="12.75">
      <c r="A448" s="26"/>
      <c r="B448" s="26"/>
      <c r="C448" s="26"/>
      <c r="D448" s="26"/>
    </row>
    <row r="449" spans="1:4" ht="12.75">
      <c r="A449" s="26"/>
      <c r="B449" s="26"/>
      <c r="C449" s="26"/>
      <c r="D449" s="26"/>
    </row>
    <row r="450" spans="1:4" ht="12.75">
      <c r="A450" s="26"/>
      <c r="B450" s="26"/>
      <c r="C450" s="26"/>
      <c r="D450" s="26"/>
    </row>
    <row r="451" spans="1:4" ht="12.75">
      <c r="A451" s="26"/>
      <c r="B451" s="26"/>
      <c r="C451" s="26"/>
      <c r="D451" s="26"/>
    </row>
    <row r="452" spans="1:4" ht="12.75">
      <c r="A452" s="26"/>
      <c r="B452" s="26"/>
      <c r="C452" s="26"/>
      <c r="D452" s="26"/>
    </row>
    <row r="453" spans="1:4" ht="12.75">
      <c r="A453" s="26"/>
      <c r="B453" s="26"/>
      <c r="C453" s="26"/>
      <c r="D453" s="26"/>
    </row>
    <row r="454" spans="1:4" ht="12.75">
      <c r="A454" s="26"/>
      <c r="B454" s="26"/>
      <c r="C454" s="26"/>
      <c r="D454" s="26"/>
    </row>
    <row r="455" spans="1:4" ht="12.75">
      <c r="A455" s="26"/>
      <c r="B455" s="26"/>
      <c r="C455" s="26"/>
      <c r="D455" s="26"/>
    </row>
    <row r="456" spans="1:4" ht="12.75">
      <c r="A456" s="26"/>
      <c r="B456" s="26"/>
      <c r="C456" s="26"/>
      <c r="D456" s="26"/>
    </row>
    <row r="457" spans="1:4" ht="12.75">
      <c r="A457" s="26"/>
      <c r="B457" s="26"/>
      <c r="C457" s="26"/>
      <c r="D457" s="26"/>
    </row>
    <row r="458" spans="1:4" ht="12.75">
      <c r="A458" s="26"/>
      <c r="B458" s="26"/>
      <c r="C458" s="26"/>
      <c r="D458" s="26"/>
    </row>
    <row r="459" spans="1:4" ht="12.75">
      <c r="A459" s="26"/>
      <c r="B459" s="26"/>
      <c r="C459" s="26"/>
      <c r="D459" s="26"/>
    </row>
    <row r="460" spans="1:4" ht="12.75">
      <c r="A460" s="26"/>
      <c r="B460" s="26"/>
      <c r="C460" s="26"/>
      <c r="D460" s="26"/>
    </row>
    <row r="461" spans="1:4" ht="12.75">
      <c r="A461" s="26"/>
      <c r="B461" s="26"/>
      <c r="C461" s="26"/>
      <c r="D461" s="26"/>
    </row>
    <row r="462" spans="1:4" ht="12.75">
      <c r="A462" s="26"/>
      <c r="B462" s="26"/>
      <c r="C462" s="26"/>
      <c r="D462" s="26"/>
    </row>
    <row r="463" spans="1:4" ht="12.75">
      <c r="A463" s="26"/>
      <c r="B463" s="26"/>
      <c r="C463" s="26"/>
      <c r="D463" s="26"/>
    </row>
    <row r="464" spans="1:4" ht="12.75">
      <c r="A464" s="26"/>
      <c r="B464" s="26"/>
      <c r="C464" s="26"/>
      <c r="D464" s="26"/>
    </row>
    <row r="465" spans="1:4" ht="12.75">
      <c r="A465" s="26"/>
      <c r="B465" s="26"/>
      <c r="C465" s="26"/>
      <c r="D465" s="26"/>
    </row>
    <row r="466" spans="1:4" ht="12.75">
      <c r="A466" s="26"/>
      <c r="B466" s="26"/>
      <c r="C466" s="26"/>
      <c r="D466" s="26"/>
    </row>
    <row r="467" spans="1:4" ht="12.75">
      <c r="A467" s="26"/>
      <c r="B467" s="26"/>
      <c r="C467" s="26"/>
      <c r="D467" s="26"/>
    </row>
    <row r="468" spans="1:4" ht="12.75">
      <c r="A468" s="26"/>
      <c r="B468" s="26"/>
      <c r="C468" s="26"/>
      <c r="D468" s="26"/>
    </row>
    <row r="469" spans="1:4" ht="12.75">
      <c r="A469" s="26"/>
      <c r="B469" s="26"/>
      <c r="C469" s="26"/>
      <c r="D469" s="26"/>
    </row>
    <row r="470" spans="1:4" ht="12.75">
      <c r="A470" s="26"/>
      <c r="B470" s="26"/>
      <c r="C470" s="26"/>
      <c r="D470" s="26"/>
    </row>
    <row r="471" spans="1:4" ht="12.75">
      <c r="A471" s="26"/>
      <c r="B471" s="26"/>
      <c r="C471" s="26"/>
      <c r="D471" s="26"/>
    </row>
    <row r="472" spans="1:4" ht="12.75">
      <c r="A472" s="26"/>
      <c r="B472" s="26"/>
      <c r="C472" s="26"/>
      <c r="D472" s="26"/>
    </row>
    <row r="473" spans="1:4" ht="12.75">
      <c r="A473" s="26"/>
      <c r="B473" s="26"/>
      <c r="C473" s="26"/>
      <c r="D473" s="26"/>
    </row>
    <row r="474" spans="1:4" ht="12.75">
      <c r="A474" s="26"/>
      <c r="B474" s="26"/>
      <c r="C474" s="26"/>
      <c r="D474" s="26"/>
    </row>
    <row r="475" spans="1:4" ht="12.75">
      <c r="A475" s="26"/>
      <c r="B475" s="26"/>
      <c r="C475" s="26"/>
      <c r="D475" s="26"/>
    </row>
    <row r="476" spans="1:4" ht="12.75">
      <c r="A476" s="26"/>
      <c r="B476" s="26"/>
      <c r="C476" s="26"/>
      <c r="D476" s="26"/>
    </row>
    <row r="477" spans="1:4" ht="12.75">
      <c r="A477" s="26"/>
      <c r="B477" s="26"/>
      <c r="C477" s="26"/>
      <c r="D477" s="26"/>
    </row>
    <row r="478" spans="1:4" ht="12.75">
      <c r="A478" s="26"/>
      <c r="B478" s="26"/>
      <c r="C478" s="26"/>
      <c r="D478" s="26"/>
    </row>
    <row r="479" spans="1:4" ht="12.75">
      <c r="A479" s="26"/>
      <c r="B479" s="26"/>
      <c r="C479" s="26"/>
      <c r="D479" s="26"/>
    </row>
    <row r="480" spans="1:4" ht="12.75">
      <c r="A480" s="26"/>
      <c r="B480" s="26"/>
      <c r="C480" s="26"/>
      <c r="D480" s="26"/>
    </row>
    <row r="481" spans="1:4" ht="12.75">
      <c r="A481" s="26"/>
      <c r="B481" s="26"/>
      <c r="C481" s="26"/>
      <c r="D481" s="26"/>
    </row>
    <row r="482" spans="1:4" ht="12.75">
      <c r="A482" s="26"/>
      <c r="B482" s="26"/>
      <c r="C482" s="26"/>
      <c r="D482" s="26"/>
    </row>
    <row r="483" spans="1:4" ht="12.75">
      <c r="A483" s="26"/>
      <c r="B483" s="26"/>
      <c r="C483" s="26"/>
      <c r="D483" s="26"/>
    </row>
    <row r="484" spans="1:4" ht="12.75">
      <c r="A484" s="26"/>
      <c r="B484" s="26"/>
      <c r="C484" s="26"/>
      <c r="D484" s="26"/>
    </row>
    <row r="485" spans="1:4" ht="12.75">
      <c r="A485" s="26"/>
      <c r="B485" s="26"/>
      <c r="C485" s="26"/>
      <c r="D485" s="26"/>
    </row>
    <row r="486" spans="1:4" ht="12.75">
      <c r="A486" s="26"/>
      <c r="B486" s="26"/>
      <c r="C486" s="26"/>
      <c r="D486" s="26"/>
    </row>
    <row r="487" spans="1:4" ht="12.75">
      <c r="A487" s="26"/>
      <c r="B487" s="26"/>
      <c r="C487" s="26"/>
      <c r="D487" s="26"/>
    </row>
    <row r="488" spans="1:4" ht="12.75">
      <c r="A488" s="26"/>
      <c r="B488" s="26"/>
      <c r="C488" s="26"/>
      <c r="D488" s="26"/>
    </row>
    <row r="489" spans="1:4" ht="12.75">
      <c r="A489" s="26"/>
      <c r="B489" s="26"/>
      <c r="C489" s="26"/>
      <c r="D489" s="26"/>
    </row>
    <row r="490" spans="1:4" ht="12.75">
      <c r="A490" s="26"/>
      <c r="B490" s="26"/>
      <c r="C490" s="26"/>
      <c r="D490" s="26"/>
    </row>
    <row r="491" spans="1:4" ht="12.75">
      <c r="A491" s="26"/>
      <c r="B491" s="26"/>
      <c r="C491" s="26"/>
      <c r="D491" s="26"/>
    </row>
    <row r="492" spans="1:4" ht="12.75">
      <c r="A492" s="26"/>
      <c r="B492" s="26"/>
      <c r="C492" s="26"/>
      <c r="D492" s="26"/>
    </row>
    <row r="493" spans="1:4" ht="12.75">
      <c r="A493" s="26"/>
      <c r="B493" s="26"/>
      <c r="C493" s="26"/>
      <c r="D493" s="26"/>
    </row>
    <row r="494" spans="1:4" ht="12.75">
      <c r="A494" s="26"/>
      <c r="B494" s="26"/>
      <c r="C494" s="26"/>
      <c r="D494" s="26"/>
    </row>
    <row r="495" spans="1:4" ht="12.75">
      <c r="A495" s="26"/>
      <c r="B495" s="26"/>
      <c r="C495" s="26"/>
      <c r="D495" s="26"/>
    </row>
    <row r="496" spans="1:4" ht="12.75">
      <c r="A496" s="26"/>
      <c r="B496" s="26"/>
      <c r="C496" s="26"/>
      <c r="D496" s="26"/>
    </row>
    <row r="497" spans="1:4" ht="12.75">
      <c r="A497" s="26"/>
      <c r="B497" s="26"/>
      <c r="C497" s="26"/>
      <c r="D497" s="26"/>
    </row>
    <row r="498" spans="1:4" ht="12.75">
      <c r="A498" s="26"/>
      <c r="B498" s="26"/>
      <c r="C498" s="26"/>
      <c r="D498" s="26"/>
    </row>
    <row r="499" spans="1:4" ht="12.75">
      <c r="A499" s="26"/>
      <c r="B499" s="26"/>
      <c r="C499" s="26"/>
      <c r="D499" s="26"/>
    </row>
    <row r="500" spans="1:4" ht="12.75">
      <c r="A500" s="26"/>
      <c r="B500" s="26"/>
      <c r="C500" s="26"/>
      <c r="D500" s="26"/>
    </row>
    <row r="501" spans="1:4" ht="12.75">
      <c r="A501" s="26"/>
      <c r="B501" s="26"/>
      <c r="C501" s="26"/>
      <c r="D501" s="26"/>
    </row>
    <row r="502" spans="1:4" ht="12.75">
      <c r="A502" s="26"/>
      <c r="B502" s="26"/>
      <c r="C502" s="26"/>
      <c r="D502" s="26"/>
    </row>
    <row r="503" spans="1:4" ht="12.75">
      <c r="A503" s="26"/>
      <c r="B503" s="26"/>
      <c r="C503" s="26"/>
      <c r="D503" s="26"/>
    </row>
    <row r="504" spans="1:4" ht="12.75">
      <c r="A504" s="26"/>
      <c r="B504" s="26"/>
      <c r="C504" s="26"/>
      <c r="D504" s="26"/>
    </row>
    <row r="505" spans="1:4" ht="12.75">
      <c r="A505" s="26"/>
      <c r="B505" s="26"/>
      <c r="C505" s="26"/>
      <c r="D505" s="26"/>
    </row>
    <row r="506" spans="1:4" ht="12.75">
      <c r="A506" s="26"/>
      <c r="B506" s="26"/>
      <c r="C506" s="26"/>
      <c r="D506" s="26"/>
    </row>
    <row r="507" spans="1:4" ht="12.75">
      <c r="A507" s="26"/>
      <c r="B507" s="26"/>
      <c r="C507" s="26"/>
      <c r="D507" s="26"/>
    </row>
    <row r="508" spans="1:4" ht="12.75">
      <c r="A508" s="26"/>
      <c r="B508" s="26"/>
      <c r="C508" s="26"/>
      <c r="D508" s="26"/>
    </row>
    <row r="509" spans="1:4" ht="12.75">
      <c r="A509" s="26"/>
      <c r="B509" s="26"/>
      <c r="C509" s="26"/>
      <c r="D509" s="26"/>
    </row>
    <row r="510" spans="1:4" ht="12.75">
      <c r="A510" s="26"/>
      <c r="B510" s="26"/>
      <c r="C510" s="26"/>
      <c r="D510" s="26"/>
    </row>
    <row r="511" spans="1:4" ht="12.75">
      <c r="A511" s="26"/>
      <c r="B511" s="26"/>
      <c r="C511" s="26"/>
      <c r="D511" s="26"/>
    </row>
    <row r="512" spans="1:4" ht="12.75">
      <c r="A512" s="26"/>
      <c r="B512" s="26"/>
      <c r="C512" s="26"/>
      <c r="D512" s="26"/>
    </row>
    <row r="513" spans="1:4" ht="12.75">
      <c r="A513" s="26"/>
      <c r="B513" s="26"/>
      <c r="C513" s="26"/>
      <c r="D513" s="26"/>
    </row>
    <row r="514" spans="1:4" ht="12.75">
      <c r="A514" s="26"/>
      <c r="B514" s="26"/>
      <c r="C514" s="26"/>
      <c r="D514" s="26"/>
    </row>
  </sheetData>
  <sheetProtection/>
  <mergeCells count="3">
    <mergeCell ref="A1:D1"/>
    <mergeCell ref="B2:B3"/>
    <mergeCell ref="D2:D3"/>
  </mergeCells>
  <printOptions gridLines="1"/>
  <pageMargins left="0.19" right="0.16" top="0.31" bottom="0.27" header="0.17" footer="0.17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55"/>
  <sheetViews>
    <sheetView zoomScalePageLayoutView="0" workbookViewId="0" topLeftCell="A20">
      <selection activeCell="B2" sqref="A2:I55"/>
    </sheetView>
  </sheetViews>
  <sheetFormatPr defaultColWidth="5.421875" defaultRowHeight="12.75"/>
  <cols>
    <col min="1" max="1" width="3.8515625" style="0" customWidth="1"/>
    <col min="2" max="2" width="7.8515625" style="0" customWidth="1"/>
    <col min="3" max="3" width="4.140625" style="0" customWidth="1"/>
    <col min="4" max="4" width="16.8515625" style="0" customWidth="1"/>
    <col min="5" max="6" width="10.00390625" style="0" customWidth="1"/>
    <col min="7" max="7" width="10.57421875" style="0" customWidth="1"/>
    <col min="8" max="8" width="30.140625" style="0" customWidth="1"/>
    <col min="9" max="9" width="6.8515625" style="0" customWidth="1"/>
    <col min="10" max="10" width="2.421875" style="0" customWidth="1"/>
  </cols>
  <sheetData>
    <row r="2" spans="1:9" ht="12.75">
      <c r="A2" s="223"/>
      <c r="B2" s="224"/>
      <c r="C2" s="224"/>
      <c r="D2" s="224"/>
      <c r="E2" s="224"/>
      <c r="F2" s="224"/>
      <c r="G2" s="224"/>
      <c r="H2" s="224"/>
      <c r="I2" s="225"/>
    </row>
    <row r="3" spans="1:9" ht="12.75">
      <c r="A3" s="217"/>
      <c r="B3" s="145"/>
      <c r="C3" s="145"/>
      <c r="D3" s="145"/>
      <c r="E3" s="145"/>
      <c r="F3" s="145"/>
      <c r="G3" s="145"/>
      <c r="H3" s="145"/>
      <c r="I3" s="146"/>
    </row>
    <row r="4" spans="1:9" s="22" customFormat="1" ht="33" customHeight="1">
      <c r="A4" s="323" t="s">
        <v>296</v>
      </c>
      <c r="B4" s="324"/>
      <c r="C4" s="324"/>
      <c r="D4" s="324"/>
      <c r="E4" s="324"/>
      <c r="F4" s="324"/>
      <c r="G4" s="324"/>
      <c r="H4" s="324"/>
      <c r="I4" s="325"/>
    </row>
    <row r="5" spans="1:9" s="23" customFormat="1" ht="12.75">
      <c r="A5" s="226"/>
      <c r="B5" s="227" t="s">
        <v>254</v>
      </c>
      <c r="C5" s="228"/>
      <c r="D5" s="228"/>
      <c r="E5" s="228"/>
      <c r="F5" s="229"/>
      <c r="G5" s="229"/>
      <c r="H5" s="230"/>
      <c r="I5" s="231"/>
    </row>
    <row r="6" spans="1:9" s="23" customFormat="1" ht="11.25">
      <c r="A6" s="226"/>
      <c r="B6" s="232"/>
      <c r="C6" s="233" t="s">
        <v>255</v>
      </c>
      <c r="D6" s="233"/>
      <c r="E6" s="233"/>
      <c r="F6" s="233"/>
      <c r="G6" s="233"/>
      <c r="H6" s="234"/>
      <c r="I6" s="231"/>
    </row>
    <row r="7" spans="1:9" s="23" customFormat="1" ht="11.25">
      <c r="A7" s="226"/>
      <c r="B7" s="232"/>
      <c r="C7" s="233" t="s">
        <v>256</v>
      </c>
      <c r="D7" s="233"/>
      <c r="E7" s="233"/>
      <c r="F7" s="233"/>
      <c r="G7" s="233"/>
      <c r="H7" s="234"/>
      <c r="I7" s="231"/>
    </row>
    <row r="8" spans="1:9" s="23" customFormat="1" ht="11.25">
      <c r="A8" s="226"/>
      <c r="B8" s="232" t="s">
        <v>257</v>
      </c>
      <c r="C8" s="235"/>
      <c r="D8" s="235"/>
      <c r="E8" s="235"/>
      <c r="F8" s="235"/>
      <c r="G8" s="235"/>
      <c r="H8" s="234"/>
      <c r="I8" s="231"/>
    </row>
    <row r="9" spans="1:9" s="23" customFormat="1" ht="11.25">
      <c r="A9" s="226"/>
      <c r="B9" s="232"/>
      <c r="C9" s="233"/>
      <c r="D9" s="233" t="s">
        <v>258</v>
      </c>
      <c r="E9" s="233"/>
      <c r="F9" s="235"/>
      <c r="G9" s="235"/>
      <c r="H9" s="234"/>
      <c r="I9" s="231"/>
    </row>
    <row r="10" spans="1:9" s="23" customFormat="1" ht="11.25">
      <c r="A10" s="226"/>
      <c r="B10" s="232"/>
      <c r="C10" s="233"/>
      <c r="D10" s="233" t="s">
        <v>259</v>
      </c>
      <c r="E10" s="233"/>
      <c r="F10" s="235"/>
      <c r="G10" s="235"/>
      <c r="H10" s="234"/>
      <c r="I10" s="231"/>
    </row>
    <row r="11" spans="1:9" s="23" customFormat="1" ht="11.25">
      <c r="A11" s="226"/>
      <c r="B11" s="236"/>
      <c r="C11" s="237"/>
      <c r="D11" s="237" t="s">
        <v>260</v>
      </c>
      <c r="E11" s="237"/>
      <c r="F11" s="237"/>
      <c r="G11" s="237"/>
      <c r="H11" s="238"/>
      <c r="I11" s="231"/>
    </row>
    <row r="12" spans="1:9" ht="12.75">
      <c r="A12" s="217"/>
      <c r="B12" s="145"/>
      <c r="C12" s="145"/>
      <c r="D12" s="145"/>
      <c r="E12" s="145"/>
      <c r="F12" s="145"/>
      <c r="G12" s="145"/>
      <c r="H12" s="145"/>
      <c r="I12" s="146"/>
    </row>
    <row r="13" spans="1:9" ht="12.75">
      <c r="A13" s="217"/>
      <c r="B13" s="145"/>
      <c r="C13" s="145"/>
      <c r="D13" s="145"/>
      <c r="E13" s="145"/>
      <c r="F13" s="145"/>
      <c r="G13" s="145"/>
      <c r="H13" s="145"/>
      <c r="I13" s="146"/>
    </row>
    <row r="14" spans="1:9" ht="12.75">
      <c r="A14" s="217"/>
      <c r="B14" s="145"/>
      <c r="C14" s="326"/>
      <c r="D14" s="326"/>
      <c r="E14" s="239"/>
      <c r="F14" s="327"/>
      <c r="G14" s="327"/>
      <c r="H14" s="327"/>
      <c r="I14" s="146"/>
    </row>
    <row r="15" spans="1:9" ht="12.75">
      <c r="A15" s="217"/>
      <c r="B15" s="145"/>
      <c r="C15" s="326"/>
      <c r="D15" s="326"/>
      <c r="E15" s="239"/>
      <c r="F15" s="239"/>
      <c r="G15" s="239"/>
      <c r="H15" s="239"/>
      <c r="I15" s="146"/>
    </row>
    <row r="16" spans="1:9" ht="12.75">
      <c r="A16" s="217"/>
      <c r="B16" s="145"/>
      <c r="C16" s="233"/>
      <c r="D16" s="233"/>
      <c r="E16" s="233"/>
      <c r="F16" s="233"/>
      <c r="G16" s="233"/>
      <c r="H16" s="233"/>
      <c r="I16" s="146"/>
    </row>
    <row r="17" spans="1:9" ht="12.75">
      <c r="A17" s="217"/>
      <c r="B17" s="145"/>
      <c r="C17" s="233"/>
      <c r="D17" s="233"/>
      <c r="E17" s="233"/>
      <c r="F17" s="233"/>
      <c r="G17" s="233"/>
      <c r="H17" s="233"/>
      <c r="I17" s="146"/>
    </row>
    <row r="18" spans="1:9" ht="12.75">
      <c r="A18" s="217"/>
      <c r="B18" s="145"/>
      <c r="C18" s="233"/>
      <c r="D18" s="233"/>
      <c r="E18" s="233"/>
      <c r="F18" s="233"/>
      <c r="G18" s="233"/>
      <c r="H18" s="233"/>
      <c r="I18" s="146"/>
    </row>
    <row r="19" spans="1:9" ht="12.75">
      <c r="A19" s="217"/>
      <c r="B19" s="145"/>
      <c r="C19" s="145"/>
      <c r="D19" s="145"/>
      <c r="E19" s="145"/>
      <c r="F19" s="145"/>
      <c r="G19" s="145"/>
      <c r="H19" s="145"/>
      <c r="I19" s="146"/>
    </row>
    <row r="20" spans="1:9" ht="12.75">
      <c r="A20" s="217"/>
      <c r="B20" s="145"/>
      <c r="C20" s="145"/>
      <c r="D20" s="145"/>
      <c r="E20" s="145"/>
      <c r="F20" s="145"/>
      <c r="G20" s="145"/>
      <c r="H20" s="145"/>
      <c r="I20" s="146"/>
    </row>
    <row r="21" spans="1:9" ht="12.75">
      <c r="A21" s="217"/>
      <c r="B21" s="145"/>
      <c r="C21" s="145"/>
      <c r="D21" s="145"/>
      <c r="E21" s="145"/>
      <c r="F21" s="145"/>
      <c r="G21" s="145"/>
      <c r="H21" s="145"/>
      <c r="I21" s="146"/>
    </row>
    <row r="22" spans="1:9" ht="12.75">
      <c r="A22" s="217"/>
      <c r="B22" s="145"/>
      <c r="C22" s="145"/>
      <c r="D22" s="145"/>
      <c r="E22" s="145"/>
      <c r="F22" s="145"/>
      <c r="G22" s="145"/>
      <c r="H22" s="145"/>
      <c r="I22" s="146"/>
    </row>
    <row r="23" spans="1:9" ht="12.75">
      <c r="A23" s="217"/>
      <c r="B23" s="145"/>
      <c r="C23" s="145"/>
      <c r="D23" s="145"/>
      <c r="E23" s="145"/>
      <c r="F23" s="145"/>
      <c r="G23" s="145"/>
      <c r="H23" s="145"/>
      <c r="I23" s="146"/>
    </row>
    <row r="24" spans="1:9" ht="12.75">
      <c r="A24" s="217"/>
      <c r="B24" s="145"/>
      <c r="C24" s="145"/>
      <c r="D24" s="145"/>
      <c r="E24" s="145"/>
      <c r="F24" s="145"/>
      <c r="G24" s="145"/>
      <c r="H24" s="145"/>
      <c r="I24" s="146"/>
    </row>
    <row r="25" spans="1:9" ht="12.75">
      <c r="A25" s="217"/>
      <c r="B25" s="145"/>
      <c r="C25" s="145"/>
      <c r="D25" s="145"/>
      <c r="E25" s="145"/>
      <c r="F25" s="145"/>
      <c r="G25" s="145"/>
      <c r="H25" s="145"/>
      <c r="I25" s="146"/>
    </row>
    <row r="26" spans="1:9" ht="12.75">
      <c r="A26" s="217"/>
      <c r="B26" s="145"/>
      <c r="C26" s="145"/>
      <c r="D26" s="145"/>
      <c r="E26" s="145"/>
      <c r="F26" s="145"/>
      <c r="G26" s="145"/>
      <c r="H26" s="145"/>
      <c r="I26" s="146"/>
    </row>
    <row r="27" spans="1:9" ht="12.75">
      <c r="A27" s="217"/>
      <c r="B27" s="145"/>
      <c r="C27" s="145"/>
      <c r="D27" s="145"/>
      <c r="E27" s="145"/>
      <c r="F27" s="145"/>
      <c r="G27" s="145"/>
      <c r="H27" s="145"/>
      <c r="I27" s="146"/>
    </row>
    <row r="28" spans="1:9" ht="12.75">
      <c r="A28" s="217"/>
      <c r="B28" s="145"/>
      <c r="C28" s="145"/>
      <c r="D28" s="145"/>
      <c r="E28" s="145"/>
      <c r="F28" s="145"/>
      <c r="G28" s="145"/>
      <c r="H28" s="145"/>
      <c r="I28" s="146"/>
    </row>
    <row r="29" spans="1:9" ht="12.75">
      <c r="A29" s="217"/>
      <c r="B29" s="145"/>
      <c r="C29" s="145"/>
      <c r="D29" s="145"/>
      <c r="E29" s="145"/>
      <c r="F29" s="145"/>
      <c r="G29" s="145"/>
      <c r="H29" s="145"/>
      <c r="I29" s="146"/>
    </row>
    <row r="30" spans="1:9" ht="12.75">
      <c r="A30" s="217"/>
      <c r="B30" s="145"/>
      <c r="C30" s="145"/>
      <c r="D30" s="145"/>
      <c r="E30" s="145"/>
      <c r="F30" s="145"/>
      <c r="G30" s="145"/>
      <c r="H30" s="145"/>
      <c r="I30" s="146"/>
    </row>
    <row r="31" spans="1:9" ht="12.75">
      <c r="A31" s="217"/>
      <c r="B31" s="145"/>
      <c r="C31" s="145"/>
      <c r="D31" s="145"/>
      <c r="E31" s="145"/>
      <c r="F31" s="145"/>
      <c r="G31" s="145"/>
      <c r="H31" s="145"/>
      <c r="I31" s="146"/>
    </row>
    <row r="32" spans="1:9" ht="12.75">
      <c r="A32" s="217"/>
      <c r="B32" s="145"/>
      <c r="C32" s="145"/>
      <c r="D32" s="145"/>
      <c r="E32" s="145"/>
      <c r="F32" s="145"/>
      <c r="G32" s="145"/>
      <c r="H32" s="145"/>
      <c r="I32" s="146"/>
    </row>
    <row r="33" spans="1:9" ht="12.75">
      <c r="A33" s="217"/>
      <c r="B33" s="145"/>
      <c r="C33" s="145"/>
      <c r="D33" s="145"/>
      <c r="E33" s="145"/>
      <c r="F33" s="145"/>
      <c r="G33" s="145"/>
      <c r="H33" s="145"/>
      <c r="I33" s="146"/>
    </row>
    <row r="34" spans="1:9" ht="12.75">
      <c r="A34" s="217"/>
      <c r="B34" s="145"/>
      <c r="C34" s="145"/>
      <c r="D34" s="145"/>
      <c r="E34" s="145"/>
      <c r="F34" s="145"/>
      <c r="G34" s="145"/>
      <c r="H34" s="145"/>
      <c r="I34" s="146"/>
    </row>
    <row r="35" spans="1:9" ht="12.75">
      <c r="A35" s="217"/>
      <c r="B35" s="145"/>
      <c r="C35" s="145"/>
      <c r="D35" s="145"/>
      <c r="E35" s="145"/>
      <c r="F35" s="145"/>
      <c r="G35" s="145"/>
      <c r="H35" s="145"/>
      <c r="I35" s="146"/>
    </row>
    <row r="36" spans="1:9" ht="12.75">
      <c r="A36" s="217"/>
      <c r="B36" s="145"/>
      <c r="C36" s="145"/>
      <c r="D36" s="145"/>
      <c r="E36" s="145"/>
      <c r="F36" s="145"/>
      <c r="G36" s="145"/>
      <c r="H36" s="145"/>
      <c r="I36" s="146"/>
    </row>
    <row r="37" spans="1:9" ht="12.75">
      <c r="A37" s="217"/>
      <c r="B37" s="145"/>
      <c r="C37" s="145"/>
      <c r="D37" s="145"/>
      <c r="E37" s="145"/>
      <c r="F37" s="145"/>
      <c r="G37" s="145"/>
      <c r="H37" s="145"/>
      <c r="I37" s="146"/>
    </row>
    <row r="38" spans="1:9" ht="12.75">
      <c r="A38" s="217"/>
      <c r="B38" s="145"/>
      <c r="C38" s="145"/>
      <c r="D38" s="145"/>
      <c r="E38" s="145"/>
      <c r="F38" s="145"/>
      <c r="G38" s="145"/>
      <c r="H38" s="145"/>
      <c r="I38" s="146"/>
    </row>
    <row r="39" spans="1:9" ht="12.75">
      <c r="A39" s="217"/>
      <c r="B39" s="145"/>
      <c r="C39" s="145"/>
      <c r="D39" s="145"/>
      <c r="E39" s="145"/>
      <c r="F39" s="145"/>
      <c r="G39" s="145"/>
      <c r="H39" s="145"/>
      <c r="I39" s="146"/>
    </row>
    <row r="40" spans="1:9" ht="12.75">
      <c r="A40" s="217"/>
      <c r="B40" s="145"/>
      <c r="C40" s="145"/>
      <c r="D40" s="145"/>
      <c r="E40" s="145"/>
      <c r="F40" s="145"/>
      <c r="G40" s="145"/>
      <c r="H40" s="145"/>
      <c r="I40" s="146"/>
    </row>
    <row r="41" spans="1:9" ht="12.75">
      <c r="A41" s="217"/>
      <c r="B41" s="145"/>
      <c r="C41" s="145"/>
      <c r="D41" s="145"/>
      <c r="E41" s="145"/>
      <c r="F41" s="145"/>
      <c r="G41" s="145"/>
      <c r="H41" s="145"/>
      <c r="I41" s="146"/>
    </row>
    <row r="42" spans="1:9" ht="12.75">
      <c r="A42" s="217"/>
      <c r="B42" s="145"/>
      <c r="C42" s="145"/>
      <c r="D42" s="145"/>
      <c r="E42" s="145"/>
      <c r="F42" s="145"/>
      <c r="G42" s="145"/>
      <c r="H42" s="145"/>
      <c r="I42" s="146"/>
    </row>
    <row r="43" spans="1:9" ht="12.75">
      <c r="A43" s="217"/>
      <c r="B43" s="145"/>
      <c r="C43" s="145"/>
      <c r="D43" s="145"/>
      <c r="E43" s="145"/>
      <c r="F43" s="145"/>
      <c r="G43" s="145"/>
      <c r="H43" s="145"/>
      <c r="I43" s="146"/>
    </row>
    <row r="44" spans="1:9" ht="12.75">
      <c r="A44" s="217"/>
      <c r="B44" s="145"/>
      <c r="C44" s="145"/>
      <c r="D44" s="145"/>
      <c r="E44" s="145"/>
      <c r="F44" s="145"/>
      <c r="G44" s="145"/>
      <c r="H44" s="145"/>
      <c r="I44" s="146"/>
    </row>
    <row r="45" spans="1:9" ht="12.75">
      <c r="A45" s="217"/>
      <c r="B45" s="145"/>
      <c r="C45" s="145"/>
      <c r="D45" s="145"/>
      <c r="E45" s="145"/>
      <c r="F45" s="145"/>
      <c r="G45" s="145"/>
      <c r="H45" s="145"/>
      <c r="I45" s="146"/>
    </row>
    <row r="46" spans="1:9" s="24" customFormat="1" ht="12.75">
      <c r="A46" s="240"/>
      <c r="B46" s="241"/>
      <c r="C46" s="241"/>
      <c r="D46" s="241"/>
      <c r="E46" s="241"/>
      <c r="F46" s="241"/>
      <c r="G46" s="241"/>
      <c r="H46" s="241"/>
      <c r="I46" s="242"/>
    </row>
    <row r="47" spans="1:9" s="24" customFormat="1" ht="15">
      <c r="A47" s="240"/>
      <c r="B47" s="241"/>
      <c r="C47" s="241"/>
      <c r="D47" s="243"/>
      <c r="E47" s="243"/>
      <c r="F47" s="243"/>
      <c r="G47" s="243"/>
      <c r="H47" s="243"/>
      <c r="I47" s="242"/>
    </row>
    <row r="48" spans="1:9" s="24" customFormat="1" ht="15">
      <c r="A48" s="240"/>
      <c r="B48" s="241"/>
      <c r="C48" s="241"/>
      <c r="D48" s="243"/>
      <c r="E48" s="243"/>
      <c r="F48" s="243"/>
      <c r="G48" s="243"/>
      <c r="H48" s="243"/>
      <c r="I48" s="242"/>
    </row>
    <row r="49" spans="1:9" s="24" customFormat="1" ht="15">
      <c r="A49" s="240"/>
      <c r="B49" s="241"/>
      <c r="C49" s="241"/>
      <c r="D49" s="243"/>
      <c r="E49" s="243"/>
      <c r="F49" s="243"/>
      <c r="G49" s="243"/>
      <c r="H49" s="243"/>
      <c r="I49" s="242"/>
    </row>
    <row r="50" spans="1:9" s="24" customFormat="1" ht="15">
      <c r="A50" s="240"/>
      <c r="B50" s="241"/>
      <c r="C50" s="241"/>
      <c r="D50" s="243"/>
      <c r="E50" s="243"/>
      <c r="F50" s="243"/>
      <c r="G50" s="243"/>
      <c r="H50" s="243"/>
      <c r="I50" s="242"/>
    </row>
    <row r="51" spans="1:9" s="24" customFormat="1" ht="15.75">
      <c r="A51" s="240"/>
      <c r="B51" s="313" t="s">
        <v>272</v>
      </c>
      <c r="C51" s="313"/>
      <c r="D51" s="313"/>
      <c r="E51" s="243"/>
      <c r="F51" s="313" t="s">
        <v>261</v>
      </c>
      <c r="G51" s="313"/>
      <c r="H51" s="313"/>
      <c r="I51" s="242"/>
    </row>
    <row r="52" spans="1:9" ht="15.75">
      <c r="A52" s="217"/>
      <c r="B52" s="321" t="s">
        <v>354</v>
      </c>
      <c r="C52" s="322"/>
      <c r="D52" s="322"/>
      <c r="E52" s="244"/>
      <c r="F52" s="321" t="s">
        <v>353</v>
      </c>
      <c r="G52" s="322"/>
      <c r="H52" s="322"/>
      <c r="I52" s="146"/>
    </row>
    <row r="53" spans="1:9" ht="12.75">
      <c r="A53" s="217"/>
      <c r="B53" s="145"/>
      <c r="C53" s="145"/>
      <c r="D53" s="145"/>
      <c r="E53" s="145"/>
      <c r="F53" s="145"/>
      <c r="G53" s="145"/>
      <c r="H53" s="145"/>
      <c r="I53" s="146"/>
    </row>
    <row r="54" spans="1:9" ht="12.75">
      <c r="A54" s="217"/>
      <c r="B54" s="145"/>
      <c r="C54" s="145"/>
      <c r="D54" s="145"/>
      <c r="E54" s="145"/>
      <c r="F54" s="145"/>
      <c r="G54" s="145"/>
      <c r="H54" s="145"/>
      <c r="I54" s="146"/>
    </row>
    <row r="55" spans="1:9" ht="12.75">
      <c r="A55" s="218"/>
      <c r="B55" s="193"/>
      <c r="C55" s="193"/>
      <c r="D55" s="193"/>
      <c r="E55" s="193"/>
      <c r="F55" s="193"/>
      <c r="G55" s="193"/>
      <c r="H55" s="193"/>
      <c r="I55" s="219"/>
    </row>
  </sheetData>
  <sheetProtection/>
  <mergeCells count="8">
    <mergeCell ref="F51:H51"/>
    <mergeCell ref="F52:H52"/>
    <mergeCell ref="A4:I4"/>
    <mergeCell ref="C14:C15"/>
    <mergeCell ref="D14:D15"/>
    <mergeCell ref="F14:H14"/>
    <mergeCell ref="B51:D51"/>
    <mergeCell ref="B52:D52"/>
  </mergeCells>
  <printOptions/>
  <pageMargins left="0.2" right="0.25" top="0.3" bottom="0.32" header="0.2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ySplit="4" topLeftCell="A36" activePane="bottomLeft" state="frozen"/>
      <selection pane="topLeft" activeCell="A1" sqref="A1"/>
      <selection pane="bottomLeft" activeCell="A1" sqref="A1:E53"/>
    </sheetView>
  </sheetViews>
  <sheetFormatPr defaultColWidth="10.421875" defaultRowHeight="12.75"/>
  <cols>
    <col min="1" max="1" width="8.8515625" style="1" customWidth="1"/>
    <col min="2" max="2" width="43.140625" style="1" customWidth="1"/>
    <col min="3" max="3" width="9.28125" style="1" customWidth="1"/>
    <col min="4" max="4" width="19.140625" style="1" customWidth="1"/>
    <col min="5" max="5" width="19.28125" style="1" customWidth="1"/>
    <col min="6" max="6" width="13.421875" style="1" customWidth="1"/>
    <col min="7" max="7" width="13.28125" style="1" customWidth="1"/>
    <col min="8" max="8" width="12.57421875" style="1" customWidth="1"/>
    <col min="9" max="16384" width="10.421875" style="1" customWidth="1"/>
  </cols>
  <sheetData>
    <row r="1" spans="1:5" ht="17.25" customHeight="1">
      <c r="A1" s="267" t="s">
        <v>349</v>
      </c>
      <c r="B1" s="268"/>
      <c r="C1" s="268"/>
      <c r="D1" s="268"/>
      <c r="E1" s="269"/>
    </row>
    <row r="2" spans="1:5" ht="15.75">
      <c r="A2" s="270" t="s">
        <v>283</v>
      </c>
      <c r="B2" s="271"/>
      <c r="C2" s="271"/>
      <c r="D2" s="271"/>
      <c r="E2" s="272"/>
    </row>
    <row r="3" spans="1:5" ht="15.75">
      <c r="A3" s="273"/>
      <c r="B3" s="273"/>
      <c r="C3" s="273"/>
      <c r="D3" s="273"/>
      <c r="E3" s="273"/>
    </row>
    <row r="4" spans="1:5" ht="15.75">
      <c r="A4" s="264" t="s">
        <v>284</v>
      </c>
      <c r="B4" s="265"/>
      <c r="C4" s="265"/>
      <c r="D4" s="265"/>
      <c r="E4" s="266"/>
    </row>
    <row r="5" spans="1:5" ht="15" customHeight="1">
      <c r="A5" s="74"/>
      <c r="B5" s="75"/>
      <c r="C5" s="75"/>
      <c r="D5" s="75"/>
      <c r="E5" s="76"/>
    </row>
    <row r="6" spans="1:5" ht="15.75">
      <c r="A6" s="77"/>
      <c r="B6" s="78" t="s">
        <v>0</v>
      </c>
      <c r="C6" s="79" t="s">
        <v>2</v>
      </c>
      <c r="D6" s="79">
        <v>2012</v>
      </c>
      <c r="E6" s="80">
        <v>2011</v>
      </c>
    </row>
    <row r="7" spans="1:5" ht="15.75">
      <c r="A7" s="81" t="s">
        <v>51</v>
      </c>
      <c r="B7" s="82" t="s">
        <v>1</v>
      </c>
      <c r="C7" s="40"/>
      <c r="D7" s="83"/>
      <c r="E7" s="84"/>
    </row>
    <row r="8" spans="1:5" ht="15.75">
      <c r="A8" s="85">
        <v>1</v>
      </c>
      <c r="B8" s="82" t="s">
        <v>3</v>
      </c>
      <c r="C8" s="40"/>
      <c r="D8" s="86">
        <v>130315649</v>
      </c>
      <c r="E8" s="87">
        <v>4400914</v>
      </c>
    </row>
    <row r="9" spans="1:5" ht="15.75">
      <c r="A9" s="85">
        <v>2</v>
      </c>
      <c r="B9" s="82" t="s">
        <v>4</v>
      </c>
      <c r="C9" s="40"/>
      <c r="D9" s="86"/>
      <c r="E9" s="84"/>
    </row>
    <row r="10" spans="1:5" ht="15.75">
      <c r="A10" s="88" t="s">
        <v>5</v>
      </c>
      <c r="B10" s="89" t="s">
        <v>7</v>
      </c>
      <c r="C10" s="40"/>
      <c r="D10" s="86"/>
      <c r="E10" s="84"/>
    </row>
    <row r="11" spans="1:5" ht="15.75">
      <c r="A11" s="88" t="s">
        <v>6</v>
      </c>
      <c r="B11" s="89" t="s">
        <v>8</v>
      </c>
      <c r="C11" s="40"/>
      <c r="D11" s="86"/>
      <c r="E11" s="84"/>
    </row>
    <row r="12" spans="1:5" ht="15.75">
      <c r="A12" s="77"/>
      <c r="B12" s="82" t="s">
        <v>9</v>
      </c>
      <c r="C12" s="40"/>
      <c r="D12" s="90">
        <f>SUM(D8:D11)</f>
        <v>130315649</v>
      </c>
      <c r="E12" s="91">
        <f>SUM(E8:E11)</f>
        <v>4400914</v>
      </c>
    </row>
    <row r="13" spans="1:5" ht="15.75">
      <c r="A13" s="85">
        <v>3</v>
      </c>
      <c r="B13" s="82" t="s">
        <v>10</v>
      </c>
      <c r="C13" s="40"/>
      <c r="D13" s="86"/>
      <c r="E13" s="84"/>
    </row>
    <row r="14" spans="1:6" ht="15.75">
      <c r="A14" s="88" t="s">
        <v>5</v>
      </c>
      <c r="B14" s="89" t="s">
        <v>11</v>
      </c>
      <c r="C14" s="40"/>
      <c r="D14" s="86">
        <v>558660294</v>
      </c>
      <c r="E14" s="87">
        <v>528637734</v>
      </c>
      <c r="F14" s="13"/>
    </row>
    <row r="15" spans="1:8" ht="15.75">
      <c r="A15" s="88" t="s">
        <v>6</v>
      </c>
      <c r="B15" s="89" t="s">
        <v>12</v>
      </c>
      <c r="C15" s="40"/>
      <c r="D15" s="92">
        <v>267297843</v>
      </c>
      <c r="E15" s="93">
        <v>272490020</v>
      </c>
      <c r="F15" s="4"/>
      <c r="H15" s="13"/>
    </row>
    <row r="16" spans="1:6" ht="15.75">
      <c r="A16" s="88" t="s">
        <v>13</v>
      </c>
      <c r="B16" s="89" t="s">
        <v>14</v>
      </c>
      <c r="C16" s="40"/>
      <c r="D16" s="86"/>
      <c r="E16" s="84"/>
      <c r="F16" s="13"/>
    </row>
    <row r="17" spans="1:5" ht="15.75">
      <c r="A17" s="88" t="s">
        <v>15</v>
      </c>
      <c r="B17" s="89" t="s">
        <v>16</v>
      </c>
      <c r="C17" s="40"/>
      <c r="D17" s="86"/>
      <c r="E17" s="84"/>
    </row>
    <row r="18" spans="1:7" ht="15.75">
      <c r="A18" s="77"/>
      <c r="B18" s="82" t="s">
        <v>17</v>
      </c>
      <c r="C18" s="40"/>
      <c r="D18" s="83">
        <f>SUM(D14:D17)</f>
        <v>825958137</v>
      </c>
      <c r="E18" s="94">
        <f>SUM(E14:E17)</f>
        <v>801127754</v>
      </c>
      <c r="F18" s="13"/>
      <c r="G18" s="13"/>
    </row>
    <row r="19" spans="1:5" ht="15.75">
      <c r="A19" s="85">
        <v>4</v>
      </c>
      <c r="B19" s="82" t="s">
        <v>18</v>
      </c>
      <c r="C19" s="40"/>
      <c r="D19" s="86"/>
      <c r="E19" s="84"/>
    </row>
    <row r="20" spans="1:7" ht="15.75">
      <c r="A20" s="88" t="s">
        <v>5</v>
      </c>
      <c r="B20" s="89" t="s">
        <v>19</v>
      </c>
      <c r="C20" s="40"/>
      <c r="D20" s="86">
        <v>693232</v>
      </c>
      <c r="E20" s="87">
        <v>4440634</v>
      </c>
      <c r="F20" s="13"/>
      <c r="G20" s="13"/>
    </row>
    <row r="21" spans="1:7" ht="15.75">
      <c r="A21" s="88" t="s">
        <v>6</v>
      </c>
      <c r="B21" s="89" t="s">
        <v>20</v>
      </c>
      <c r="C21" s="40"/>
      <c r="D21" s="86"/>
      <c r="E21" s="87"/>
      <c r="F21" s="13"/>
      <c r="G21" s="13"/>
    </row>
    <row r="22" spans="1:7" ht="15.75">
      <c r="A22" s="88" t="s">
        <v>13</v>
      </c>
      <c r="B22" s="89" t="s">
        <v>21</v>
      </c>
      <c r="C22" s="40"/>
      <c r="D22" s="86"/>
      <c r="E22" s="87"/>
      <c r="F22" s="13"/>
      <c r="G22" s="13"/>
    </row>
    <row r="23" spans="1:6" ht="15.75">
      <c r="A23" s="88" t="s">
        <v>15</v>
      </c>
      <c r="B23" s="89" t="s">
        <v>22</v>
      </c>
      <c r="C23" s="40"/>
      <c r="D23" s="86"/>
      <c r="E23" s="84"/>
      <c r="F23" s="13"/>
    </row>
    <row r="24" spans="1:5" ht="15.75">
      <c r="A24" s="88" t="s">
        <v>23</v>
      </c>
      <c r="B24" s="89" t="s">
        <v>24</v>
      </c>
      <c r="C24" s="40"/>
      <c r="D24" s="86">
        <v>9771300</v>
      </c>
      <c r="E24" s="87"/>
    </row>
    <row r="25" spans="1:7" ht="15.75">
      <c r="A25" s="77"/>
      <c r="B25" s="82" t="s">
        <v>25</v>
      </c>
      <c r="C25" s="40"/>
      <c r="D25" s="83">
        <f>SUM(D20:D24)</f>
        <v>10464532</v>
      </c>
      <c r="E25" s="94">
        <f>SUM(E20:E24)</f>
        <v>4440634</v>
      </c>
      <c r="F25" s="13"/>
      <c r="G25" s="13"/>
    </row>
    <row r="26" spans="1:5" ht="15.75">
      <c r="A26" s="85">
        <v>5</v>
      </c>
      <c r="B26" s="82" t="s">
        <v>26</v>
      </c>
      <c r="C26" s="40"/>
      <c r="D26" s="86"/>
      <c r="E26" s="84"/>
    </row>
    <row r="27" spans="1:5" ht="15.75">
      <c r="A27" s="85">
        <v>6</v>
      </c>
      <c r="B27" s="82" t="s">
        <v>27</v>
      </c>
      <c r="C27" s="40"/>
      <c r="D27" s="86"/>
      <c r="E27" s="84"/>
    </row>
    <row r="28" spans="1:5" ht="15.75">
      <c r="A28" s="85">
        <v>7</v>
      </c>
      <c r="B28" s="82" t="s">
        <v>28</v>
      </c>
      <c r="C28" s="40"/>
      <c r="D28" s="86"/>
      <c r="E28" s="84"/>
    </row>
    <row r="29" spans="1:5" ht="15.75">
      <c r="A29" s="77"/>
      <c r="B29" s="82" t="s">
        <v>29</v>
      </c>
      <c r="C29" s="40"/>
      <c r="D29" s="83">
        <f>D7+D12+D18+D25+D28</f>
        <v>966738318</v>
      </c>
      <c r="E29" s="94">
        <f>E7+E12+E18+E25+E28</f>
        <v>809969302</v>
      </c>
    </row>
    <row r="30" spans="1:5" ht="15.75">
      <c r="A30" s="77"/>
      <c r="B30" s="40"/>
      <c r="C30" s="40"/>
      <c r="D30" s="86"/>
      <c r="E30" s="84"/>
    </row>
    <row r="31" spans="1:5" ht="15.75">
      <c r="A31" s="95" t="s">
        <v>52</v>
      </c>
      <c r="B31" s="82" t="s">
        <v>30</v>
      </c>
      <c r="C31" s="40"/>
      <c r="D31" s="86"/>
      <c r="E31" s="84"/>
    </row>
    <row r="32" spans="1:5" ht="15.75">
      <c r="A32" s="85">
        <v>1</v>
      </c>
      <c r="B32" s="82" t="s">
        <v>31</v>
      </c>
      <c r="C32" s="40"/>
      <c r="D32" s="86"/>
      <c r="E32" s="84"/>
    </row>
    <row r="33" spans="1:5" ht="15.75">
      <c r="A33" s="88" t="s">
        <v>5</v>
      </c>
      <c r="B33" s="89" t="s">
        <v>32</v>
      </c>
      <c r="C33" s="40"/>
      <c r="D33" s="96"/>
      <c r="E33" s="84"/>
    </row>
    <row r="34" spans="1:5" ht="15.75">
      <c r="A34" s="88" t="s">
        <v>6</v>
      </c>
      <c r="B34" s="89" t="s">
        <v>33</v>
      </c>
      <c r="C34" s="40"/>
      <c r="D34" s="86"/>
      <c r="E34" s="84"/>
    </row>
    <row r="35" spans="1:5" ht="15.75">
      <c r="A35" s="88" t="s">
        <v>13</v>
      </c>
      <c r="B35" s="89" t="s">
        <v>34</v>
      </c>
      <c r="C35" s="40"/>
      <c r="D35" s="86"/>
      <c r="E35" s="84"/>
    </row>
    <row r="36" spans="1:7" ht="15.75">
      <c r="A36" s="88" t="s">
        <v>15</v>
      </c>
      <c r="B36" s="89" t="s">
        <v>35</v>
      </c>
      <c r="C36" s="40"/>
      <c r="D36" s="86"/>
      <c r="E36" s="87"/>
      <c r="F36" s="13"/>
      <c r="G36" s="13"/>
    </row>
    <row r="37" spans="1:7" ht="15.75">
      <c r="A37" s="88"/>
      <c r="B37" s="82" t="s">
        <v>36</v>
      </c>
      <c r="C37" s="40"/>
      <c r="D37" s="83">
        <f>SUM(D33:D36)</f>
        <v>0</v>
      </c>
      <c r="E37" s="94">
        <f>SUM(E33:E36)</f>
        <v>0</v>
      </c>
      <c r="F37" s="13"/>
      <c r="G37" s="13"/>
    </row>
    <row r="38" spans="1:5" ht="15.75">
      <c r="A38" s="85">
        <v>2</v>
      </c>
      <c r="B38" s="82" t="s">
        <v>37</v>
      </c>
      <c r="C38" s="40"/>
      <c r="D38" s="86"/>
      <c r="E38" s="84"/>
    </row>
    <row r="39" spans="1:8" ht="15.75">
      <c r="A39" s="88" t="s">
        <v>5</v>
      </c>
      <c r="B39" s="89" t="s">
        <v>38</v>
      </c>
      <c r="C39" s="40"/>
      <c r="D39" s="86"/>
      <c r="E39" s="87"/>
      <c r="H39" s="4"/>
    </row>
    <row r="40" spans="1:8" ht="15.75">
      <c r="A40" s="88" t="s">
        <v>6</v>
      </c>
      <c r="B40" s="89" t="s">
        <v>39</v>
      </c>
      <c r="C40" s="40"/>
      <c r="D40" s="86"/>
      <c r="E40" s="87"/>
      <c r="H40" s="4"/>
    </row>
    <row r="41" spans="1:8" ht="15.75">
      <c r="A41" s="88" t="s">
        <v>13</v>
      </c>
      <c r="B41" s="89" t="s">
        <v>40</v>
      </c>
      <c r="C41" s="40"/>
      <c r="D41" s="86">
        <v>7102205</v>
      </c>
      <c r="E41" s="87">
        <v>9472111</v>
      </c>
      <c r="G41" s="13"/>
      <c r="H41" s="4"/>
    </row>
    <row r="42" spans="1:8" ht="15.75">
      <c r="A42" s="88" t="s">
        <v>15</v>
      </c>
      <c r="B42" s="89" t="s">
        <v>41</v>
      </c>
      <c r="C42" s="40"/>
      <c r="D42" s="86">
        <v>100042682</v>
      </c>
      <c r="E42" s="87">
        <v>100042682</v>
      </c>
      <c r="F42" s="13"/>
      <c r="G42" s="13"/>
      <c r="H42" s="4"/>
    </row>
    <row r="43" spans="1:6" ht="15.75">
      <c r="A43" s="77"/>
      <c r="B43" s="82" t="s">
        <v>9</v>
      </c>
      <c r="C43" s="40"/>
      <c r="D43" s="83">
        <f>SUM(D39:D42)</f>
        <v>107144887</v>
      </c>
      <c r="E43" s="94">
        <f>SUM(E39:E42)</f>
        <v>109514793</v>
      </c>
      <c r="F43" s="13"/>
    </row>
    <row r="44" spans="1:5" ht="15.75">
      <c r="A44" s="85">
        <v>3</v>
      </c>
      <c r="B44" s="82" t="s">
        <v>42</v>
      </c>
      <c r="C44" s="40"/>
      <c r="D44" s="86"/>
      <c r="E44" s="84"/>
    </row>
    <row r="45" spans="1:5" ht="15.75">
      <c r="A45" s="85">
        <v>4</v>
      </c>
      <c r="B45" s="82" t="s">
        <v>43</v>
      </c>
      <c r="C45" s="40"/>
      <c r="D45" s="86"/>
      <c r="E45" s="84"/>
    </row>
    <row r="46" spans="1:5" ht="15.75">
      <c r="A46" s="88" t="s">
        <v>5</v>
      </c>
      <c r="B46" s="89" t="s">
        <v>44</v>
      </c>
      <c r="C46" s="40"/>
      <c r="D46" s="86"/>
      <c r="E46" s="84"/>
    </row>
    <row r="47" spans="1:5" ht="15.75">
      <c r="A47" s="88" t="s">
        <v>6</v>
      </c>
      <c r="B47" s="89" t="s">
        <v>45</v>
      </c>
      <c r="C47" s="40"/>
      <c r="D47" s="86"/>
      <c r="E47" s="84"/>
    </row>
    <row r="48" spans="1:5" ht="15.75">
      <c r="A48" s="88" t="s">
        <v>13</v>
      </c>
      <c r="B48" s="89" t="s">
        <v>46</v>
      </c>
      <c r="C48" s="40"/>
      <c r="D48" s="86"/>
      <c r="E48" s="84"/>
    </row>
    <row r="49" spans="1:5" ht="15.75">
      <c r="A49" s="77"/>
      <c r="B49" s="82" t="s">
        <v>25</v>
      </c>
      <c r="C49" s="40"/>
      <c r="D49" s="83">
        <f>SUM(D47:D48)</f>
        <v>0</v>
      </c>
      <c r="E49" s="94">
        <f>SUM(E47:E48)</f>
        <v>0</v>
      </c>
    </row>
    <row r="50" spans="1:5" ht="15.75">
      <c r="A50" s="85">
        <v>5</v>
      </c>
      <c r="B50" s="82" t="s">
        <v>47</v>
      </c>
      <c r="C50" s="40"/>
      <c r="D50" s="86"/>
      <c r="E50" s="84"/>
    </row>
    <row r="51" spans="1:5" ht="15.75">
      <c r="A51" s="85">
        <v>6</v>
      </c>
      <c r="B51" s="82" t="s">
        <v>48</v>
      </c>
      <c r="C51" s="40"/>
      <c r="D51" s="86"/>
      <c r="E51" s="84"/>
    </row>
    <row r="52" spans="1:5" ht="15.75">
      <c r="A52" s="77"/>
      <c r="B52" s="82" t="s">
        <v>49</v>
      </c>
      <c r="C52" s="40"/>
      <c r="D52" s="83">
        <f>D37+D43+D49+D50+D51</f>
        <v>107144887</v>
      </c>
      <c r="E52" s="94">
        <f>E37+E43+E49+E50+E51</f>
        <v>109514793</v>
      </c>
    </row>
    <row r="53" spans="1:7" ht="15.75">
      <c r="A53" s="97"/>
      <c r="B53" s="98" t="s">
        <v>50</v>
      </c>
      <c r="C53" s="99"/>
      <c r="D53" s="100">
        <f>D29+D52</f>
        <v>1073883205</v>
      </c>
      <c r="E53" s="101">
        <f>E29+E52</f>
        <v>919484095</v>
      </c>
      <c r="G53" s="13"/>
    </row>
    <row r="54" spans="1:7" ht="15.75">
      <c r="A54" s="2"/>
      <c r="B54" s="2"/>
      <c r="C54" s="2"/>
      <c r="D54" s="3"/>
      <c r="E54" s="2"/>
      <c r="G54" s="13"/>
    </row>
    <row r="55" spans="1:5" ht="15.75">
      <c r="A55" s="2"/>
      <c r="B55" s="2"/>
      <c r="C55" s="2"/>
      <c r="D55" s="3"/>
      <c r="E55" s="2"/>
    </row>
    <row r="56" spans="1:5" ht="15.75">
      <c r="A56" s="2"/>
      <c r="B56" s="2"/>
      <c r="C56" s="2"/>
      <c r="D56" s="3"/>
      <c r="E56" s="2"/>
    </row>
    <row r="57" spans="1:5" ht="15.75">
      <c r="A57" s="2"/>
      <c r="B57" s="2"/>
      <c r="C57" s="2"/>
      <c r="D57" s="2"/>
      <c r="E57" s="3"/>
    </row>
    <row r="58" spans="1:5" ht="15.75">
      <c r="A58" s="2"/>
      <c r="B58" s="2"/>
      <c r="C58" s="2"/>
      <c r="D58" s="2"/>
      <c r="E58" s="2"/>
    </row>
    <row r="59" spans="1:5" ht="15.75">
      <c r="A59" s="2"/>
      <c r="B59" s="2"/>
      <c r="C59" s="2"/>
      <c r="D59" s="2"/>
      <c r="E59" s="2"/>
    </row>
    <row r="60" spans="1:5" ht="15.75">
      <c r="A60" s="2"/>
      <c r="B60" s="2"/>
      <c r="C60" s="2"/>
      <c r="D60" s="2"/>
      <c r="E60" s="2"/>
    </row>
    <row r="61" spans="1:5" ht="15.75">
      <c r="A61" s="2"/>
      <c r="B61" s="2"/>
      <c r="C61" s="2"/>
      <c r="D61" s="2"/>
      <c r="E61" s="2"/>
    </row>
    <row r="62" spans="1:5" ht="15.75">
      <c r="A62" s="2"/>
      <c r="B62" s="2"/>
      <c r="C62" s="2"/>
      <c r="D62" s="2"/>
      <c r="E62" s="2"/>
    </row>
  </sheetData>
  <sheetProtection/>
  <mergeCells count="4">
    <mergeCell ref="A4:E4"/>
    <mergeCell ref="A1:E1"/>
    <mergeCell ref="A2:E2"/>
    <mergeCell ref="A3:E3"/>
  </mergeCells>
  <printOptions gridLines="1"/>
  <pageMargins left="0.2" right="0.36" top="0.2" bottom="0.23" header="0.16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35">
      <selection activeCell="A1" sqref="A1:E52"/>
    </sheetView>
  </sheetViews>
  <sheetFormatPr defaultColWidth="10.421875" defaultRowHeight="12.75"/>
  <cols>
    <col min="1" max="1" width="9.28125" style="1" customWidth="1"/>
    <col min="2" max="2" width="48.00390625" style="1" customWidth="1"/>
    <col min="3" max="3" width="10.00390625" style="1" customWidth="1"/>
    <col min="4" max="4" width="16.140625" style="1" customWidth="1"/>
    <col min="5" max="5" width="16.8515625" style="1" customWidth="1"/>
    <col min="6" max="6" width="14.28125" style="1" customWidth="1"/>
    <col min="7" max="7" width="12.421875" style="1" bestFit="1" customWidth="1"/>
    <col min="8" max="16384" width="10.421875" style="1" customWidth="1"/>
  </cols>
  <sheetData>
    <row r="1" spans="1:5" ht="18.75">
      <c r="A1" s="267" t="s">
        <v>349</v>
      </c>
      <c r="B1" s="268"/>
      <c r="C1" s="268"/>
      <c r="D1" s="268"/>
      <c r="E1" s="269"/>
    </row>
    <row r="2" spans="1:5" ht="15.75">
      <c r="A2" s="274" t="s">
        <v>287</v>
      </c>
      <c r="B2" s="275"/>
      <c r="C2" s="275"/>
      <c r="D2" s="275"/>
      <c r="E2" s="276"/>
    </row>
    <row r="3" spans="1:5" ht="15.75">
      <c r="A3" s="273"/>
      <c r="B3" s="273"/>
      <c r="C3" s="273"/>
      <c r="D3" s="273"/>
      <c r="E3" s="273"/>
    </row>
    <row r="4" spans="1:5" ht="15.75">
      <c r="A4" s="102"/>
      <c r="B4" s="103"/>
      <c r="C4" s="103"/>
      <c r="D4" s="103"/>
      <c r="E4" s="104"/>
    </row>
    <row r="5" spans="1:5" ht="15.75">
      <c r="A5" s="77"/>
      <c r="B5" s="78" t="s">
        <v>53</v>
      </c>
      <c r="C5" s="79" t="s">
        <v>2</v>
      </c>
      <c r="D5" s="79">
        <v>2012</v>
      </c>
      <c r="E5" s="80">
        <v>2011</v>
      </c>
    </row>
    <row r="6" spans="1:5" ht="15.75">
      <c r="A6" s="77"/>
      <c r="B6" s="40"/>
      <c r="C6" s="40"/>
      <c r="D6" s="96"/>
      <c r="E6" s="84"/>
    </row>
    <row r="7" spans="1:5" ht="15.75">
      <c r="A7" s="81" t="s">
        <v>51</v>
      </c>
      <c r="B7" s="82" t="s">
        <v>54</v>
      </c>
      <c r="C7" s="40"/>
      <c r="D7" s="86"/>
      <c r="E7" s="84"/>
    </row>
    <row r="8" spans="1:5" ht="15.75">
      <c r="A8" s="85">
        <v>1</v>
      </c>
      <c r="B8" s="82" t="s">
        <v>55</v>
      </c>
      <c r="C8" s="40"/>
      <c r="D8" s="86"/>
      <c r="E8" s="84"/>
    </row>
    <row r="9" spans="1:5" ht="15.75">
      <c r="A9" s="85">
        <v>2</v>
      </c>
      <c r="B9" s="82" t="s">
        <v>56</v>
      </c>
      <c r="C9" s="40"/>
      <c r="D9" s="86"/>
      <c r="E9" s="84"/>
    </row>
    <row r="10" spans="1:5" ht="15.75">
      <c r="A10" s="88" t="s">
        <v>5</v>
      </c>
      <c r="B10" s="89" t="s">
        <v>57</v>
      </c>
      <c r="C10" s="40"/>
      <c r="D10" s="86"/>
      <c r="E10" s="87">
        <v>201186519</v>
      </c>
    </row>
    <row r="11" spans="1:5" ht="15.75">
      <c r="A11" s="88" t="s">
        <v>6</v>
      </c>
      <c r="B11" s="89" t="s">
        <v>58</v>
      </c>
      <c r="C11" s="40"/>
      <c r="D11" s="86"/>
      <c r="E11" s="84"/>
    </row>
    <row r="12" spans="1:5" ht="15.75">
      <c r="A12" s="88" t="s">
        <v>13</v>
      </c>
      <c r="B12" s="89" t="s">
        <v>59</v>
      </c>
      <c r="C12" s="40"/>
      <c r="D12" s="86"/>
      <c r="E12" s="84"/>
    </row>
    <row r="13" spans="1:5" ht="15.75">
      <c r="A13" s="85"/>
      <c r="B13" s="82" t="s">
        <v>9</v>
      </c>
      <c r="C13" s="40"/>
      <c r="D13" s="83">
        <f>SUM(D10:D12)</f>
        <v>0</v>
      </c>
      <c r="E13" s="94">
        <f>SUM(E10:E12)</f>
        <v>201186519</v>
      </c>
    </row>
    <row r="14" spans="1:5" ht="15.75">
      <c r="A14" s="85">
        <v>3</v>
      </c>
      <c r="B14" s="82" t="s">
        <v>60</v>
      </c>
      <c r="C14" s="40"/>
      <c r="D14" s="86"/>
      <c r="E14" s="84"/>
    </row>
    <row r="15" spans="1:5" ht="15.75">
      <c r="A15" s="88" t="s">
        <v>5</v>
      </c>
      <c r="B15" s="89" t="s">
        <v>61</v>
      </c>
      <c r="C15" s="40"/>
      <c r="D15" s="86">
        <v>2376884</v>
      </c>
      <c r="E15" s="87">
        <v>5391638</v>
      </c>
    </row>
    <row r="16" spans="1:7" ht="15.75">
      <c r="A16" s="88" t="s">
        <v>6</v>
      </c>
      <c r="B16" s="89" t="s">
        <v>62</v>
      </c>
      <c r="C16" s="40"/>
      <c r="D16" s="86"/>
      <c r="E16" s="87">
        <v>99394</v>
      </c>
      <c r="G16" s="13"/>
    </row>
    <row r="17" spans="1:5" ht="15.75">
      <c r="A17" s="88" t="s">
        <v>13</v>
      </c>
      <c r="B17" s="89" t="s">
        <v>63</v>
      </c>
      <c r="C17" s="40"/>
      <c r="D17" s="105">
        <v>305889</v>
      </c>
      <c r="E17" s="106">
        <v>1650848</v>
      </c>
    </row>
    <row r="18" spans="1:7" ht="15.75">
      <c r="A18" s="88" t="s">
        <v>15</v>
      </c>
      <c r="B18" s="89" t="s">
        <v>64</v>
      </c>
      <c r="C18" s="40"/>
      <c r="D18" s="86"/>
      <c r="E18" s="84"/>
      <c r="G18" s="13"/>
    </row>
    <row r="19" spans="1:5" ht="15.75">
      <c r="A19" s="88" t="s">
        <v>23</v>
      </c>
      <c r="B19" s="89" t="s">
        <v>65</v>
      </c>
      <c r="C19" s="40"/>
      <c r="D19" s="86">
        <v>581371370</v>
      </c>
      <c r="E19" s="84">
        <v>460948320</v>
      </c>
    </row>
    <row r="20" spans="1:5" ht="15.75">
      <c r="A20" s="77"/>
      <c r="B20" s="82" t="s">
        <v>17</v>
      </c>
      <c r="C20" s="40"/>
      <c r="D20" s="83">
        <f>SUM(D15:D19)</f>
        <v>584054143</v>
      </c>
      <c r="E20" s="94">
        <f>SUM(E15:E19)</f>
        <v>468090200</v>
      </c>
    </row>
    <row r="21" spans="1:5" ht="15.75">
      <c r="A21" s="85">
        <v>4</v>
      </c>
      <c r="B21" s="82" t="s">
        <v>66</v>
      </c>
      <c r="C21" s="40"/>
      <c r="D21" s="86"/>
      <c r="E21" s="84"/>
    </row>
    <row r="22" spans="1:5" ht="15.75">
      <c r="A22" s="85">
        <v>5</v>
      </c>
      <c r="B22" s="107" t="s">
        <v>67</v>
      </c>
      <c r="C22" s="40"/>
      <c r="D22" s="86"/>
      <c r="E22" s="84"/>
    </row>
    <row r="23" spans="1:7" ht="15.75">
      <c r="A23" s="77"/>
      <c r="B23" s="82" t="s">
        <v>68</v>
      </c>
      <c r="C23" s="40"/>
      <c r="D23" s="83">
        <f>D8+D13+D20+D21+D22</f>
        <v>584054143</v>
      </c>
      <c r="E23" s="94">
        <f>E8+E13+E20+E21+E22</f>
        <v>669276719</v>
      </c>
      <c r="G23" s="13"/>
    </row>
    <row r="24" spans="1:5" ht="15.75">
      <c r="A24" s="77"/>
      <c r="B24" s="82"/>
      <c r="C24" s="40"/>
      <c r="D24" s="86"/>
      <c r="E24" s="84"/>
    </row>
    <row r="25" spans="1:5" ht="15.75">
      <c r="A25" s="81" t="s">
        <v>52</v>
      </c>
      <c r="B25" s="82" t="s">
        <v>69</v>
      </c>
      <c r="C25" s="40"/>
      <c r="D25" s="86"/>
      <c r="E25" s="84"/>
    </row>
    <row r="26" spans="1:5" ht="15.75">
      <c r="A26" s="85">
        <v>1</v>
      </c>
      <c r="B26" s="82" t="s">
        <v>70</v>
      </c>
      <c r="C26" s="40"/>
      <c r="D26" s="86"/>
      <c r="E26" s="84"/>
    </row>
    <row r="27" spans="1:5" ht="15.75">
      <c r="A27" s="88" t="s">
        <v>5</v>
      </c>
      <c r="B27" s="89" t="s">
        <v>71</v>
      </c>
      <c r="C27" s="40"/>
      <c r="D27" s="96">
        <v>376246500</v>
      </c>
      <c r="E27" s="84">
        <v>168711784</v>
      </c>
    </row>
    <row r="28" spans="1:5" ht="15.75">
      <c r="A28" s="88" t="s">
        <v>6</v>
      </c>
      <c r="B28" s="89" t="s">
        <v>72</v>
      </c>
      <c r="C28" s="40"/>
      <c r="D28" s="86"/>
      <c r="E28" s="84"/>
    </row>
    <row r="29" spans="1:5" ht="15.75">
      <c r="A29" s="77"/>
      <c r="B29" s="82" t="s">
        <v>36</v>
      </c>
      <c r="C29" s="40"/>
      <c r="D29" s="83">
        <f>SUM(D27:D28)</f>
        <v>376246500</v>
      </c>
      <c r="E29" s="94">
        <f>SUM(E27:E28)</f>
        <v>168711784</v>
      </c>
    </row>
    <row r="30" spans="1:5" ht="15.75">
      <c r="A30" s="85">
        <v>2</v>
      </c>
      <c r="B30" s="82" t="s">
        <v>73</v>
      </c>
      <c r="C30" s="40"/>
      <c r="D30" s="86"/>
      <c r="E30" s="87"/>
    </row>
    <row r="31" spans="1:5" ht="15.75">
      <c r="A31" s="85">
        <v>3</v>
      </c>
      <c r="B31" s="82" t="s">
        <v>74</v>
      </c>
      <c r="C31" s="40"/>
      <c r="D31" s="86"/>
      <c r="E31" s="84"/>
    </row>
    <row r="32" spans="1:5" ht="15.75">
      <c r="A32" s="85">
        <v>4</v>
      </c>
      <c r="B32" s="82" t="s">
        <v>66</v>
      </c>
      <c r="C32" s="40"/>
      <c r="D32" s="86"/>
      <c r="E32" s="84"/>
    </row>
    <row r="33" spans="1:5" ht="15.75">
      <c r="A33" s="88"/>
      <c r="B33" s="82" t="s">
        <v>75</v>
      </c>
      <c r="C33" s="40"/>
      <c r="D33" s="83">
        <f>D29+D30+D31+D32</f>
        <v>376246500</v>
      </c>
      <c r="E33" s="94">
        <f>E29+E30+E31+E32</f>
        <v>168711784</v>
      </c>
    </row>
    <row r="34" spans="1:7" ht="15.75">
      <c r="A34" s="88"/>
      <c r="B34" s="82" t="s">
        <v>76</v>
      </c>
      <c r="C34" s="40"/>
      <c r="D34" s="83">
        <f>D23+D33</f>
        <v>960300643</v>
      </c>
      <c r="E34" s="94">
        <f>E23+E33</f>
        <v>837988503</v>
      </c>
      <c r="F34" s="13"/>
      <c r="G34" s="13"/>
    </row>
    <row r="35" spans="1:5" ht="15.75">
      <c r="A35" s="88"/>
      <c r="B35" s="89"/>
      <c r="C35" s="40"/>
      <c r="D35" s="86"/>
      <c r="E35" s="84"/>
    </row>
    <row r="36" spans="1:5" ht="15.75">
      <c r="A36" s="81" t="s">
        <v>77</v>
      </c>
      <c r="B36" s="82" t="s">
        <v>47</v>
      </c>
      <c r="C36" s="40"/>
      <c r="D36" s="86"/>
      <c r="E36" s="84"/>
    </row>
    <row r="37" spans="1:5" ht="15.75">
      <c r="A37" s="85">
        <v>1</v>
      </c>
      <c r="B37" s="82" t="s">
        <v>78</v>
      </c>
      <c r="C37" s="40"/>
      <c r="D37" s="86"/>
      <c r="E37" s="84"/>
    </row>
    <row r="38" spans="1:5" ht="15.75">
      <c r="A38" s="88"/>
      <c r="B38" s="82" t="s">
        <v>79</v>
      </c>
      <c r="C38" s="40"/>
      <c r="D38" s="86"/>
      <c r="E38" s="84"/>
    </row>
    <row r="39" spans="1:5" ht="15.75">
      <c r="A39" s="85">
        <v>2</v>
      </c>
      <c r="B39" s="82" t="s">
        <v>80</v>
      </c>
      <c r="C39" s="40"/>
      <c r="D39" s="86"/>
      <c r="E39" s="84"/>
    </row>
    <row r="40" spans="1:5" ht="15.75">
      <c r="A40" s="88"/>
      <c r="B40" s="82" t="s">
        <v>81</v>
      </c>
      <c r="C40" s="40"/>
      <c r="D40" s="86"/>
      <c r="E40" s="84"/>
    </row>
    <row r="41" spans="1:5" ht="15.75">
      <c r="A41" s="85">
        <v>3</v>
      </c>
      <c r="B41" s="82" t="s">
        <v>82</v>
      </c>
      <c r="C41" s="40"/>
      <c r="D41" s="96">
        <v>100000</v>
      </c>
      <c r="E41" s="84">
        <v>100000</v>
      </c>
    </row>
    <row r="42" spans="1:5" ht="15.75">
      <c r="A42" s="85">
        <v>4</v>
      </c>
      <c r="B42" s="82" t="s">
        <v>83</v>
      </c>
      <c r="C42" s="40"/>
      <c r="D42" s="86"/>
      <c r="E42" s="84"/>
    </row>
    <row r="43" spans="1:5" ht="15.75">
      <c r="A43" s="85">
        <v>5</v>
      </c>
      <c r="B43" s="82" t="s">
        <v>84</v>
      </c>
      <c r="C43" s="40"/>
      <c r="D43" s="86"/>
      <c r="E43" s="84"/>
    </row>
    <row r="44" spans="1:5" ht="15.75">
      <c r="A44" s="85">
        <v>6</v>
      </c>
      <c r="B44" s="82" t="s">
        <v>85</v>
      </c>
      <c r="C44" s="40"/>
      <c r="D44" s="86"/>
      <c r="E44" s="84"/>
    </row>
    <row r="45" spans="1:5" ht="15.75">
      <c r="A45" s="85">
        <v>7</v>
      </c>
      <c r="B45" s="82" t="s">
        <v>86</v>
      </c>
      <c r="C45" s="40"/>
      <c r="D45" s="86">
        <v>10000</v>
      </c>
      <c r="E45" s="87">
        <v>10000</v>
      </c>
    </row>
    <row r="46" spans="1:5" ht="15.75">
      <c r="A46" s="85">
        <v>8</v>
      </c>
      <c r="B46" s="82" t="s">
        <v>87</v>
      </c>
      <c r="C46" s="40"/>
      <c r="D46" s="86">
        <v>101157271</v>
      </c>
      <c r="E46" s="87">
        <v>101157271</v>
      </c>
    </row>
    <row r="47" spans="1:5" ht="15.75">
      <c r="A47" s="85">
        <v>9</v>
      </c>
      <c r="B47" s="82" t="s">
        <v>268</v>
      </c>
      <c r="C47" s="40"/>
      <c r="D47" s="86"/>
      <c r="E47" s="87"/>
    </row>
    <row r="48" spans="1:5" ht="15.75">
      <c r="A48" s="85">
        <v>10</v>
      </c>
      <c r="B48" s="82" t="s">
        <v>88</v>
      </c>
      <c r="C48" s="40"/>
      <c r="D48" s="86">
        <v>-19771680</v>
      </c>
      <c r="E48" s="87">
        <v>-26886336</v>
      </c>
    </row>
    <row r="49" spans="1:5" ht="15.75">
      <c r="A49" s="85">
        <v>11</v>
      </c>
      <c r="B49" s="82" t="s">
        <v>89</v>
      </c>
      <c r="C49" s="40"/>
      <c r="D49" s="90">
        <v>32086970.878500007</v>
      </c>
      <c r="E49" s="87">
        <v>7114656</v>
      </c>
    </row>
    <row r="50" spans="1:5" ht="15.75">
      <c r="A50" s="85"/>
      <c r="B50" s="82" t="s">
        <v>90</v>
      </c>
      <c r="C50" s="40"/>
      <c r="D50" s="83">
        <f>SUM(D37:D49)</f>
        <v>113582561.87850001</v>
      </c>
      <c r="E50" s="94">
        <f>SUM(E37:E49)</f>
        <v>81495591</v>
      </c>
    </row>
    <row r="51" spans="1:5" ht="15.75">
      <c r="A51" s="85"/>
      <c r="B51" s="82"/>
      <c r="C51" s="40"/>
      <c r="D51" s="86"/>
      <c r="E51" s="84"/>
    </row>
    <row r="52" spans="1:6" ht="15.75">
      <c r="A52" s="97"/>
      <c r="B52" s="98" t="s">
        <v>91</v>
      </c>
      <c r="C52" s="99"/>
      <c r="D52" s="100">
        <f>D50+D34</f>
        <v>1073883204.8785</v>
      </c>
      <c r="E52" s="101">
        <f>E50+E34</f>
        <v>919484094</v>
      </c>
      <c r="F52" s="13"/>
    </row>
    <row r="53" spans="1:5" ht="15.75">
      <c r="A53" s="5"/>
      <c r="E53" s="5"/>
    </row>
    <row r="54" spans="1:5" ht="15.75">
      <c r="A54" s="5"/>
      <c r="B54" s="5"/>
      <c r="C54" s="5"/>
      <c r="D54" s="7"/>
      <c r="E54" s="5"/>
    </row>
    <row r="55" spans="1:5" ht="15.75">
      <c r="A55" s="5"/>
      <c r="B55" s="5"/>
      <c r="C55" s="5"/>
      <c r="D55" s="7"/>
      <c r="E55" s="5"/>
    </row>
    <row r="56" spans="1:5" ht="15.75">
      <c r="A56" s="5"/>
      <c r="B56" s="5"/>
      <c r="C56" s="5"/>
      <c r="D56" s="7"/>
      <c r="E56" s="5"/>
    </row>
    <row r="57" spans="1:5" ht="15.75">
      <c r="A57" s="5"/>
      <c r="B57" s="5"/>
      <c r="C57" s="5"/>
      <c r="D57" s="7"/>
      <c r="E57" s="5"/>
    </row>
    <row r="58" spans="1:5" ht="15.75">
      <c r="A58" s="5"/>
      <c r="B58" s="5"/>
      <c r="C58" s="5"/>
      <c r="D58" s="7"/>
      <c r="E58" s="5"/>
    </row>
    <row r="59" spans="1:5" ht="15.75">
      <c r="A59" s="5"/>
      <c r="B59" s="5"/>
      <c r="C59" s="5"/>
      <c r="D59" s="7"/>
      <c r="E59" s="5"/>
    </row>
    <row r="60" spans="1:5" ht="15.75">
      <c r="A60" s="5"/>
      <c r="B60" s="5"/>
      <c r="C60" s="5"/>
      <c r="D60" s="7"/>
      <c r="E60" s="5"/>
    </row>
    <row r="61" spans="1:5" ht="15.75">
      <c r="A61" s="5"/>
      <c r="B61" s="5"/>
      <c r="C61" s="5"/>
      <c r="D61" s="7"/>
      <c r="E61" s="5"/>
    </row>
    <row r="62" spans="1:5" ht="15.75">
      <c r="A62" s="5"/>
      <c r="B62" s="5"/>
      <c r="C62" s="5"/>
      <c r="D62" s="7"/>
      <c r="E62" s="5"/>
    </row>
    <row r="63" spans="1:5" ht="15.75">
      <c r="A63" s="5"/>
      <c r="B63" s="5"/>
      <c r="C63" s="5"/>
      <c r="D63" s="7"/>
      <c r="E63" s="5"/>
    </row>
    <row r="64" ht="15.75">
      <c r="D64" s="8"/>
    </row>
    <row r="65" ht="15.75">
      <c r="D65" s="8"/>
    </row>
    <row r="66" ht="15.75">
      <c r="D66" s="8"/>
    </row>
    <row r="67" ht="15.75">
      <c r="D67" s="8"/>
    </row>
  </sheetData>
  <sheetProtection/>
  <mergeCells count="3">
    <mergeCell ref="A1:E1"/>
    <mergeCell ref="A2:E2"/>
    <mergeCell ref="A3:E3"/>
  </mergeCells>
  <printOptions gridLines="1"/>
  <pageMargins left="0.2" right="0.2" top="0.2" bottom="0.29" header="0.16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5">
      <selection activeCell="A1" sqref="A1:E42"/>
    </sheetView>
  </sheetViews>
  <sheetFormatPr defaultColWidth="10.421875" defaultRowHeight="12.75"/>
  <cols>
    <col min="1" max="1" width="5.421875" style="1" customWidth="1"/>
    <col min="2" max="2" width="50.140625" style="1" customWidth="1"/>
    <col min="3" max="3" width="9.57421875" style="1" customWidth="1"/>
    <col min="4" max="5" width="17.28125" style="1" bestFit="1" customWidth="1"/>
    <col min="6" max="6" width="10.421875" style="1" customWidth="1"/>
    <col min="7" max="7" width="11.28125" style="1" bestFit="1" customWidth="1"/>
    <col min="8" max="16384" width="10.421875" style="1" customWidth="1"/>
  </cols>
  <sheetData>
    <row r="1" spans="1:5" ht="18.75">
      <c r="A1" s="267" t="s">
        <v>349</v>
      </c>
      <c r="B1" s="268"/>
      <c r="C1" s="268"/>
      <c r="D1" s="268"/>
      <c r="E1" s="269"/>
    </row>
    <row r="2" spans="1:5" ht="15.75">
      <c r="A2" s="77"/>
      <c r="B2" s="40"/>
      <c r="C2" s="40"/>
      <c r="D2" s="40"/>
      <c r="E2" s="108"/>
    </row>
    <row r="3" spans="1:6" ht="15.75">
      <c r="A3" s="274" t="s">
        <v>287</v>
      </c>
      <c r="B3" s="275"/>
      <c r="C3" s="275"/>
      <c r="D3" s="275"/>
      <c r="E3" s="276"/>
      <c r="F3" s="10"/>
    </row>
    <row r="4" spans="1:6" ht="15.75">
      <c r="A4" s="273"/>
      <c r="B4" s="273"/>
      <c r="C4" s="273"/>
      <c r="D4" s="273"/>
      <c r="E4" s="273"/>
      <c r="F4" s="11"/>
    </row>
    <row r="5" spans="1:6" ht="15.75">
      <c r="A5" s="102"/>
      <c r="B5" s="103"/>
      <c r="C5" s="103"/>
      <c r="D5" s="103"/>
      <c r="E5" s="104"/>
      <c r="F5" s="11"/>
    </row>
    <row r="6" spans="1:6" ht="15.75">
      <c r="A6" s="279" t="s">
        <v>288</v>
      </c>
      <c r="B6" s="280"/>
      <c r="C6" s="280"/>
      <c r="D6" s="280"/>
      <c r="E6" s="281"/>
      <c r="F6" s="12"/>
    </row>
    <row r="7" spans="1:5" ht="15.75">
      <c r="A7" s="109"/>
      <c r="B7" s="110"/>
      <c r="C7" s="110"/>
      <c r="D7" s="110"/>
      <c r="E7" s="111"/>
    </row>
    <row r="8" spans="1:5" ht="15.75">
      <c r="A8" s="112" t="s">
        <v>153</v>
      </c>
      <c r="B8" s="113" t="s">
        <v>154</v>
      </c>
      <c r="C8" s="113" t="s">
        <v>114</v>
      </c>
      <c r="D8" s="113" t="s">
        <v>155</v>
      </c>
      <c r="E8" s="114" t="s">
        <v>156</v>
      </c>
    </row>
    <row r="9" spans="1:5" ht="15.75">
      <c r="A9" s="112"/>
      <c r="B9" s="40"/>
      <c r="C9" s="40"/>
      <c r="D9" s="40"/>
      <c r="E9" s="108"/>
    </row>
    <row r="10" spans="1:5" ht="15.75">
      <c r="A10" s="112">
        <v>1</v>
      </c>
      <c r="B10" s="40" t="s">
        <v>157</v>
      </c>
      <c r="C10" s="40"/>
      <c r="D10" s="96">
        <v>25018800</v>
      </c>
      <c r="E10" s="84">
        <v>65438958</v>
      </c>
    </row>
    <row r="11" spans="1:5" ht="15.75">
      <c r="A11" s="112">
        <v>2</v>
      </c>
      <c r="B11" s="40" t="s">
        <v>158</v>
      </c>
      <c r="C11" s="40"/>
      <c r="D11" s="96">
        <v>120000000</v>
      </c>
      <c r="E11" s="84">
        <v>32503179</v>
      </c>
    </row>
    <row r="12" spans="1:5" ht="15.75">
      <c r="A12" s="112">
        <v>3</v>
      </c>
      <c r="B12" s="40" t="s">
        <v>159</v>
      </c>
      <c r="C12" s="40"/>
      <c r="D12" s="96"/>
      <c r="E12" s="84"/>
    </row>
    <row r="13" spans="1:5" ht="15.75">
      <c r="A13" s="112"/>
      <c r="B13" s="40" t="s">
        <v>160</v>
      </c>
      <c r="C13" s="40"/>
      <c r="D13" s="96"/>
      <c r="E13" s="84"/>
    </row>
    <row r="14" spans="1:5" ht="15.75">
      <c r="A14" s="112">
        <v>4</v>
      </c>
      <c r="B14" s="40" t="s">
        <v>161</v>
      </c>
      <c r="C14" s="40"/>
      <c r="D14" s="115">
        <v>24250873</v>
      </c>
      <c r="E14" s="84">
        <v>57192656</v>
      </c>
    </row>
    <row r="15" spans="1:5" ht="15.75">
      <c r="A15" s="112">
        <v>5</v>
      </c>
      <c r="B15" s="40" t="s">
        <v>162</v>
      </c>
      <c r="C15" s="40"/>
      <c r="D15" s="116">
        <f>D16+D17+D18</f>
        <v>3991284</v>
      </c>
      <c r="E15" s="117">
        <f>E16+E18</f>
        <v>4194321</v>
      </c>
    </row>
    <row r="16" spans="1:5" ht="15.75">
      <c r="A16" s="112"/>
      <c r="B16" s="118" t="s">
        <v>163</v>
      </c>
      <c r="C16" s="40"/>
      <c r="D16" s="92">
        <v>3438000</v>
      </c>
      <c r="E16" s="84">
        <v>3618318</v>
      </c>
    </row>
    <row r="17" spans="1:5" ht="15.75">
      <c r="A17" s="112"/>
      <c r="B17" s="118" t="s">
        <v>164</v>
      </c>
      <c r="C17" s="40"/>
      <c r="D17" s="96"/>
      <c r="E17" s="84"/>
    </row>
    <row r="18" spans="1:5" ht="15.75">
      <c r="A18" s="112"/>
      <c r="B18" s="118" t="s">
        <v>165</v>
      </c>
      <c r="C18" s="40"/>
      <c r="D18" s="92">
        <v>553284</v>
      </c>
      <c r="E18" s="84">
        <v>576003</v>
      </c>
    </row>
    <row r="19" spans="1:5" ht="15.75">
      <c r="A19" s="112">
        <v>6</v>
      </c>
      <c r="B19" s="40" t="s">
        <v>166</v>
      </c>
      <c r="C19" s="40"/>
      <c r="D19" s="92">
        <v>2369906</v>
      </c>
      <c r="E19" s="84">
        <v>2369906</v>
      </c>
    </row>
    <row r="20" spans="1:7" ht="15.75">
      <c r="A20" s="112">
        <v>7</v>
      </c>
      <c r="B20" s="40" t="s">
        <v>167</v>
      </c>
      <c r="C20" s="40"/>
      <c r="D20" s="96">
        <v>9449066</v>
      </c>
      <c r="E20" s="84">
        <v>7067205</v>
      </c>
      <c r="G20" s="13"/>
    </row>
    <row r="21" spans="1:5" ht="15.75">
      <c r="A21" s="112">
        <v>8</v>
      </c>
      <c r="B21" s="113" t="s">
        <v>168</v>
      </c>
      <c r="C21" s="40"/>
      <c r="D21" s="116">
        <f>D14+D15+D19+D20</f>
        <v>40061129</v>
      </c>
      <c r="E21" s="117">
        <f>E14+E15+E19+E20</f>
        <v>70824088</v>
      </c>
    </row>
    <row r="22" spans="1:7" ht="15.75">
      <c r="A22" s="112">
        <v>9</v>
      </c>
      <c r="B22" s="113" t="s">
        <v>169</v>
      </c>
      <c r="C22" s="113"/>
      <c r="D22" s="116">
        <f>D10+D11+D13-D21</f>
        <v>104957671</v>
      </c>
      <c r="E22" s="117">
        <f>E10+E11+E13-E21</f>
        <v>27118049</v>
      </c>
      <c r="G22" s="13"/>
    </row>
    <row r="23" spans="1:5" ht="15.75">
      <c r="A23" s="112"/>
      <c r="B23" s="113" t="s">
        <v>170</v>
      </c>
      <c r="C23" s="113"/>
      <c r="D23" s="116"/>
      <c r="E23" s="84"/>
    </row>
    <row r="24" spans="1:5" ht="15.75">
      <c r="A24" s="112">
        <v>10</v>
      </c>
      <c r="B24" s="40" t="s">
        <v>171</v>
      </c>
      <c r="C24" s="40"/>
      <c r="D24" s="96"/>
      <c r="E24" s="84"/>
    </row>
    <row r="25" spans="1:5" ht="15.75">
      <c r="A25" s="112"/>
      <c r="B25" s="40" t="s">
        <v>172</v>
      </c>
      <c r="C25" s="40"/>
      <c r="D25" s="96"/>
      <c r="E25" s="84"/>
    </row>
    <row r="26" spans="1:5" ht="15.75">
      <c r="A26" s="112">
        <v>11</v>
      </c>
      <c r="B26" s="40" t="s">
        <v>173</v>
      </c>
      <c r="C26" s="40"/>
      <c r="D26" s="96"/>
      <c r="E26" s="84"/>
    </row>
    <row r="27" spans="1:5" ht="15.75">
      <c r="A27" s="112">
        <v>12</v>
      </c>
      <c r="B27" s="40" t="s">
        <v>174</v>
      </c>
      <c r="C27" s="40"/>
      <c r="D27" s="96"/>
      <c r="E27" s="84"/>
    </row>
    <row r="28" spans="1:5" ht="15.75">
      <c r="A28" s="119">
        <v>12.1</v>
      </c>
      <c r="B28" s="40" t="s">
        <v>175</v>
      </c>
      <c r="C28" s="40"/>
      <c r="D28" s="96"/>
      <c r="E28" s="84"/>
    </row>
    <row r="29" spans="1:5" ht="15.75">
      <c r="A29" s="112"/>
      <c r="B29" s="40" t="s">
        <v>176</v>
      </c>
      <c r="C29" s="40"/>
      <c r="D29" s="96"/>
      <c r="E29" s="84"/>
    </row>
    <row r="30" spans="1:5" ht="15.75">
      <c r="A30" s="119">
        <v>12.2</v>
      </c>
      <c r="B30" s="40" t="s">
        <v>177</v>
      </c>
      <c r="C30" s="40"/>
      <c r="D30" s="96">
        <v>-64712796</v>
      </c>
      <c r="E30" s="84">
        <v>-15682182</v>
      </c>
    </row>
    <row r="31" spans="1:5" ht="15.75">
      <c r="A31" s="119">
        <v>12.3</v>
      </c>
      <c r="B31" s="40" t="s">
        <v>184</v>
      </c>
      <c r="C31" s="40"/>
      <c r="D31" s="92">
        <v>-4790501</v>
      </c>
      <c r="E31" s="120">
        <v>-3528471</v>
      </c>
    </row>
    <row r="32" spans="1:5" ht="15.75">
      <c r="A32" s="119">
        <v>12.4</v>
      </c>
      <c r="B32" s="40" t="s">
        <v>263</v>
      </c>
      <c r="C32" s="40"/>
      <c r="D32" s="96"/>
      <c r="E32" s="84"/>
    </row>
    <row r="33" spans="1:5" ht="15.75">
      <c r="A33" s="112">
        <v>13</v>
      </c>
      <c r="B33" s="113" t="s">
        <v>178</v>
      </c>
      <c r="C33" s="40"/>
      <c r="D33" s="116">
        <f>D28+D30+D31+D32+D25+D24</f>
        <v>-69503297</v>
      </c>
      <c r="E33" s="117">
        <f>E30+E31+E32</f>
        <v>-19210653</v>
      </c>
    </row>
    <row r="34" spans="1:5" ht="15.75">
      <c r="A34" s="112"/>
      <c r="B34" s="113" t="s">
        <v>179</v>
      </c>
      <c r="C34" s="40"/>
      <c r="D34" s="96"/>
      <c r="E34" s="84"/>
    </row>
    <row r="35" spans="1:5" ht="15.75">
      <c r="A35" s="112">
        <v>14</v>
      </c>
      <c r="B35" s="113" t="s">
        <v>180</v>
      </c>
      <c r="C35" s="40"/>
      <c r="D35" s="116">
        <f>D22+D33</f>
        <v>35454374</v>
      </c>
      <c r="E35" s="117">
        <f>E22+E33</f>
        <v>7907396</v>
      </c>
    </row>
    <row r="36" spans="1:5" ht="15.75">
      <c r="A36" s="112">
        <v>15</v>
      </c>
      <c r="B36" s="40" t="s">
        <v>181</v>
      </c>
      <c r="C36" s="40"/>
      <c r="D36" s="92">
        <v>3545437</v>
      </c>
      <c r="E36" s="84">
        <v>792740</v>
      </c>
    </row>
    <row r="37" spans="1:5" ht="15.75">
      <c r="A37" s="112">
        <v>16</v>
      </c>
      <c r="B37" s="113" t="s">
        <v>182</v>
      </c>
      <c r="C37" s="40"/>
      <c r="D37" s="116">
        <f>D35-D36</f>
        <v>31908937</v>
      </c>
      <c r="E37" s="117">
        <f>E35-E36</f>
        <v>7114656</v>
      </c>
    </row>
    <row r="38" spans="1:5" ht="15.75">
      <c r="A38" s="77"/>
      <c r="B38" s="40"/>
      <c r="C38" s="40"/>
      <c r="D38" s="96"/>
      <c r="E38" s="108"/>
    </row>
    <row r="39" spans="1:5" ht="15.75">
      <c r="A39" s="77"/>
      <c r="B39" s="40"/>
      <c r="C39" s="40"/>
      <c r="D39" s="96"/>
      <c r="E39" s="108"/>
    </row>
    <row r="40" spans="1:5" ht="15.75">
      <c r="A40" s="112">
        <v>17</v>
      </c>
      <c r="B40" s="40" t="s">
        <v>183</v>
      </c>
      <c r="C40" s="40"/>
      <c r="D40" s="96"/>
      <c r="E40" s="108"/>
    </row>
    <row r="41" spans="1:6" ht="15.75">
      <c r="A41" s="97"/>
      <c r="B41" s="99"/>
      <c r="C41" s="99"/>
      <c r="D41" s="99"/>
      <c r="E41" s="121"/>
      <c r="F41" s="14"/>
    </row>
    <row r="42" spans="1:5" ht="15.75">
      <c r="A42" s="277" t="s">
        <v>236</v>
      </c>
      <c r="B42" s="278"/>
      <c r="C42" s="278"/>
      <c r="D42" s="278"/>
      <c r="E42" s="121"/>
    </row>
  </sheetData>
  <sheetProtection/>
  <mergeCells count="5">
    <mergeCell ref="A42:D42"/>
    <mergeCell ref="A1:E1"/>
    <mergeCell ref="A3:E3"/>
    <mergeCell ref="A4:E4"/>
    <mergeCell ref="A6:E6"/>
  </mergeCells>
  <printOptions gridLines="1"/>
  <pageMargins left="0.2" right="0.24" top="0.26" bottom="0.28" header="0.17" footer="0.1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5">
      <selection activeCell="A1" sqref="A1:D52"/>
    </sheetView>
  </sheetViews>
  <sheetFormatPr defaultColWidth="10.421875" defaultRowHeight="12.75"/>
  <cols>
    <col min="1" max="1" width="61.00390625" style="1" customWidth="1"/>
    <col min="2" max="2" width="7.7109375" style="1" customWidth="1"/>
    <col min="3" max="3" width="15.28125" style="1" bestFit="1" customWidth="1"/>
    <col min="4" max="4" width="17.28125" style="1" bestFit="1" customWidth="1"/>
    <col min="5" max="5" width="15.28125" style="1" bestFit="1" customWidth="1"/>
    <col min="6" max="6" width="14.140625" style="1" bestFit="1" customWidth="1"/>
    <col min="7" max="8" width="12.8515625" style="1" bestFit="1" customWidth="1"/>
    <col min="9" max="16384" width="10.421875" style="1" customWidth="1"/>
  </cols>
  <sheetData>
    <row r="1" spans="1:10" ht="18.75">
      <c r="A1" s="267" t="s">
        <v>349</v>
      </c>
      <c r="B1" s="268"/>
      <c r="C1" s="268"/>
      <c r="D1" s="269"/>
      <c r="E1" s="28"/>
      <c r="F1" s="29"/>
      <c r="G1" s="9"/>
      <c r="H1" s="9"/>
      <c r="I1" s="9"/>
      <c r="J1" s="9"/>
    </row>
    <row r="2" spans="1:4" ht="15.75">
      <c r="A2" s="122"/>
      <c r="B2" s="123"/>
      <c r="C2" s="123"/>
      <c r="D2" s="124"/>
    </row>
    <row r="3" spans="1:10" ht="15.75">
      <c r="A3" s="274" t="s">
        <v>287</v>
      </c>
      <c r="B3" s="275"/>
      <c r="C3" s="275"/>
      <c r="D3" s="276"/>
      <c r="F3" s="10"/>
      <c r="G3" s="10"/>
      <c r="H3" s="10"/>
      <c r="I3" s="10"/>
      <c r="J3" s="10"/>
    </row>
    <row r="4" spans="1:10" ht="15.75">
      <c r="A4" s="283"/>
      <c r="B4" s="284"/>
      <c r="C4" s="284"/>
      <c r="D4" s="285"/>
      <c r="F4" s="11"/>
      <c r="G4" s="11"/>
      <c r="H4" s="11"/>
      <c r="I4" s="11"/>
      <c r="J4" s="11"/>
    </row>
    <row r="5" spans="1:10" ht="15.75">
      <c r="A5" s="102"/>
      <c r="B5" s="103"/>
      <c r="C5" s="103"/>
      <c r="D5" s="104"/>
      <c r="F5" s="11"/>
      <c r="G5" s="11"/>
      <c r="H5" s="11"/>
      <c r="I5" s="11"/>
      <c r="J5" s="11"/>
    </row>
    <row r="6" spans="1:10" ht="15.75">
      <c r="A6" s="279" t="s">
        <v>289</v>
      </c>
      <c r="B6" s="280"/>
      <c r="C6" s="280"/>
      <c r="D6" s="281"/>
      <c r="F6" s="12"/>
      <c r="G6" s="12"/>
      <c r="H6" s="12"/>
      <c r="I6" s="12"/>
      <c r="J6" s="12"/>
    </row>
    <row r="7" spans="1:4" ht="15.75">
      <c r="A7" s="77"/>
      <c r="B7" s="40"/>
      <c r="C7" s="40"/>
      <c r="D7" s="108"/>
    </row>
    <row r="8" spans="1:4" ht="15.75">
      <c r="A8" s="125" t="s">
        <v>113</v>
      </c>
      <c r="B8" s="113" t="s">
        <v>114</v>
      </c>
      <c r="C8" s="113">
        <v>2012</v>
      </c>
      <c r="D8" s="114">
        <v>2011</v>
      </c>
    </row>
    <row r="9" spans="1:4" ht="15.75">
      <c r="A9" s="126" t="s">
        <v>115</v>
      </c>
      <c r="B9" s="127"/>
      <c r="C9" s="40"/>
      <c r="D9" s="108"/>
    </row>
    <row r="10" spans="1:4" ht="15.75">
      <c r="A10" s="77" t="s">
        <v>116</v>
      </c>
      <c r="B10" s="127"/>
      <c r="C10" s="96">
        <v>35652639</v>
      </c>
      <c r="D10" s="84">
        <v>7907396</v>
      </c>
    </row>
    <row r="11" spans="1:6" ht="15.75">
      <c r="A11" s="128" t="s">
        <v>117</v>
      </c>
      <c r="B11" s="127"/>
      <c r="C11" s="96"/>
      <c r="D11" s="84"/>
      <c r="F11" s="13"/>
    </row>
    <row r="12" spans="1:4" ht="15.75">
      <c r="A12" s="128" t="s">
        <v>139</v>
      </c>
      <c r="B12" s="127"/>
      <c r="C12" s="96">
        <v>2369906</v>
      </c>
      <c r="D12" s="84">
        <v>2369906</v>
      </c>
    </row>
    <row r="13" spans="1:4" ht="15.75">
      <c r="A13" s="129" t="s">
        <v>220</v>
      </c>
      <c r="B13" s="127"/>
      <c r="C13" s="96"/>
      <c r="D13" s="84"/>
    </row>
    <row r="14" spans="1:4" ht="15.75">
      <c r="A14" s="129" t="s">
        <v>118</v>
      </c>
      <c r="B14" s="127"/>
      <c r="C14" s="96"/>
      <c r="D14" s="84"/>
    </row>
    <row r="15" spans="1:4" ht="15.75">
      <c r="A15" s="129" t="s">
        <v>221</v>
      </c>
      <c r="B15" s="127"/>
      <c r="C15" s="96"/>
      <c r="D15" s="84"/>
    </row>
    <row r="16" spans="1:6" ht="15.75">
      <c r="A16" s="129" t="s">
        <v>119</v>
      </c>
      <c r="B16" s="127"/>
      <c r="C16" s="96">
        <v>-24830833</v>
      </c>
      <c r="D16" s="84">
        <v>-88239203</v>
      </c>
      <c r="F16" s="13"/>
    </row>
    <row r="17" spans="1:4" ht="15.75">
      <c r="A17" s="129" t="s">
        <v>222</v>
      </c>
      <c r="B17" s="127"/>
      <c r="C17" s="96"/>
      <c r="D17" s="84"/>
    </row>
    <row r="18" spans="1:5" ht="15.75">
      <c r="A18" s="129" t="s">
        <v>120</v>
      </c>
      <c r="B18" s="127"/>
      <c r="C18" s="96">
        <v>-6023898</v>
      </c>
      <c r="D18" s="84">
        <v>-4440634</v>
      </c>
      <c r="E18" s="25"/>
    </row>
    <row r="19" spans="1:6" ht="15.75">
      <c r="A19" s="129" t="s">
        <v>223</v>
      </c>
      <c r="B19" s="127"/>
      <c r="C19" s="96">
        <v>122312140</v>
      </c>
      <c r="D19" s="84">
        <v>80010774</v>
      </c>
      <c r="E19" s="6"/>
      <c r="F19" s="3"/>
    </row>
    <row r="20" spans="1:4" ht="15.75">
      <c r="A20" s="129" t="s">
        <v>224</v>
      </c>
      <c r="B20" s="127"/>
      <c r="C20" s="96"/>
      <c r="D20" s="84"/>
    </row>
    <row r="21" spans="1:4" ht="15.75">
      <c r="A21" s="129" t="s">
        <v>121</v>
      </c>
      <c r="B21" s="127"/>
      <c r="C21" s="96"/>
      <c r="D21" s="84"/>
    </row>
    <row r="22" spans="1:6" ht="15.75">
      <c r="A22" s="129" t="s">
        <v>122</v>
      </c>
      <c r="B22" s="127"/>
      <c r="C22" s="96">
        <v>-3565219</v>
      </c>
      <c r="D22" s="84">
        <v>-792740</v>
      </c>
      <c r="E22" s="17"/>
      <c r="F22" s="30"/>
    </row>
    <row r="23" spans="1:4" ht="15.75">
      <c r="A23" s="130" t="s">
        <v>225</v>
      </c>
      <c r="B23" s="127"/>
      <c r="C23" s="96">
        <f>SUM(C10:C22)</f>
        <v>125914735</v>
      </c>
      <c r="D23" s="84">
        <f>SUM(D10:D22)</f>
        <v>-3184501</v>
      </c>
    </row>
    <row r="24" spans="1:4" ht="15.75">
      <c r="A24" s="131"/>
      <c r="B24" s="127"/>
      <c r="C24" s="116"/>
      <c r="D24" s="84"/>
    </row>
    <row r="25" spans="1:4" ht="15.75">
      <c r="A25" s="125" t="s">
        <v>123</v>
      </c>
      <c r="B25" s="127"/>
      <c r="C25" s="96"/>
      <c r="D25" s="84"/>
    </row>
    <row r="26" spans="1:4" ht="15.75">
      <c r="A26" s="129" t="s">
        <v>226</v>
      </c>
      <c r="B26" s="127"/>
      <c r="C26" s="96"/>
      <c r="D26" s="84"/>
    </row>
    <row r="27" spans="1:5" ht="15.75">
      <c r="A27" s="129" t="s">
        <v>227</v>
      </c>
      <c r="B27" s="127"/>
      <c r="C27" s="96"/>
      <c r="D27" s="84"/>
      <c r="E27" s="13"/>
    </row>
    <row r="28" spans="1:4" ht="15.75">
      <c r="A28" s="129" t="s">
        <v>228</v>
      </c>
      <c r="B28" s="127"/>
      <c r="C28" s="96"/>
      <c r="D28" s="84"/>
    </row>
    <row r="29" spans="1:4" ht="15.75">
      <c r="A29" s="129" t="s">
        <v>229</v>
      </c>
      <c r="B29" s="127"/>
      <c r="C29" s="96"/>
      <c r="D29" s="84"/>
    </row>
    <row r="30" spans="1:4" ht="15.75">
      <c r="A30" s="129" t="s">
        <v>124</v>
      </c>
      <c r="B30" s="127"/>
      <c r="C30" s="96"/>
      <c r="D30" s="84"/>
    </row>
    <row r="31" spans="1:4" ht="15.75">
      <c r="A31" s="129"/>
      <c r="B31" s="40"/>
      <c r="C31" s="96"/>
      <c r="D31" s="84"/>
    </row>
    <row r="32" spans="1:4" ht="15.75">
      <c r="A32" s="131" t="s">
        <v>125</v>
      </c>
      <c r="B32" s="40"/>
      <c r="C32" s="132">
        <f>SUM(C26:C31)</f>
        <v>0</v>
      </c>
      <c r="D32" s="133">
        <f>SUM(D26:D31)</f>
        <v>0</v>
      </c>
    </row>
    <row r="33" spans="1:6" ht="15.75">
      <c r="A33" s="77"/>
      <c r="B33" s="40"/>
      <c r="C33" s="40"/>
      <c r="D33" s="108"/>
      <c r="F33" s="13"/>
    </row>
    <row r="34" spans="1:4" ht="15.75">
      <c r="A34" s="122"/>
      <c r="B34" s="123"/>
      <c r="C34" s="123"/>
      <c r="D34" s="124"/>
    </row>
    <row r="35" spans="1:4" ht="15.75">
      <c r="A35" s="125" t="s">
        <v>126</v>
      </c>
      <c r="B35" s="40"/>
      <c r="C35" s="40"/>
      <c r="D35" s="108"/>
    </row>
    <row r="36" spans="1:4" ht="15.75">
      <c r="A36" s="129" t="s">
        <v>230</v>
      </c>
      <c r="B36" s="40"/>
      <c r="C36" s="96"/>
      <c r="D36" s="84"/>
    </row>
    <row r="37" spans="1:4" ht="15.75">
      <c r="A37" s="129" t="s">
        <v>231</v>
      </c>
      <c r="B37" s="127"/>
      <c r="C37" s="96"/>
      <c r="D37" s="84"/>
    </row>
    <row r="38" spans="1:4" ht="15.75">
      <c r="A38" s="129" t="s">
        <v>232</v>
      </c>
      <c r="B38" s="127"/>
      <c r="C38" s="96"/>
      <c r="D38" s="84"/>
    </row>
    <row r="39" spans="1:4" ht="15.75">
      <c r="A39" s="129" t="s">
        <v>233</v>
      </c>
      <c r="B39" s="127"/>
      <c r="C39" s="96"/>
      <c r="D39" s="84"/>
    </row>
    <row r="40" spans="1:4" ht="15.75">
      <c r="A40" s="129"/>
      <c r="B40" s="127"/>
      <c r="C40" s="96"/>
      <c r="D40" s="84"/>
    </row>
    <row r="41" spans="1:4" ht="15.75">
      <c r="A41" s="131" t="s">
        <v>127</v>
      </c>
      <c r="B41" s="127"/>
      <c r="C41" s="132">
        <f>SUM(C36:C40)</f>
        <v>0</v>
      </c>
      <c r="D41" s="133">
        <f>SUM(D36:D40)</f>
        <v>0</v>
      </c>
    </row>
    <row r="42" spans="1:4" ht="15.75">
      <c r="A42" s="77"/>
      <c r="B42" s="127"/>
      <c r="C42" s="96"/>
      <c r="D42" s="84"/>
    </row>
    <row r="43" spans="1:4" ht="15.75">
      <c r="A43" s="97" t="s">
        <v>128</v>
      </c>
      <c r="B43" s="134"/>
      <c r="C43" s="135">
        <v>0</v>
      </c>
      <c r="D43" s="136">
        <v>0</v>
      </c>
    </row>
    <row r="44" spans="1:6" ht="15.75">
      <c r="A44" s="137" t="s">
        <v>129</v>
      </c>
      <c r="B44" s="138"/>
      <c r="C44" s="139">
        <f>C23+C32+C41</f>
        <v>125914735</v>
      </c>
      <c r="D44" s="140">
        <f>D23+D32+D41</f>
        <v>-3184501</v>
      </c>
      <c r="F44" s="13"/>
    </row>
    <row r="45" spans="1:8" ht="15.75">
      <c r="A45" s="137" t="s">
        <v>130</v>
      </c>
      <c r="B45" s="138"/>
      <c r="C45" s="139">
        <v>4400914</v>
      </c>
      <c r="D45" s="140">
        <v>7585415</v>
      </c>
      <c r="E45" s="13"/>
      <c r="G45" s="13"/>
      <c r="H45" s="13"/>
    </row>
    <row r="46" spans="1:4" ht="15.75">
      <c r="A46" s="141"/>
      <c r="B46" s="138"/>
      <c r="C46" s="139"/>
      <c r="D46" s="140"/>
    </row>
    <row r="47" spans="1:6" ht="15.75">
      <c r="A47" s="142" t="s">
        <v>131</v>
      </c>
      <c r="B47" s="99"/>
      <c r="C47" s="143">
        <f>C44+C45</f>
        <v>130315649</v>
      </c>
      <c r="D47" s="143">
        <f>D44+D45</f>
        <v>4400914</v>
      </c>
      <c r="E47" s="13"/>
      <c r="F47" s="13"/>
    </row>
    <row r="48" spans="1:4" ht="15.75">
      <c r="A48" s="77"/>
      <c r="B48" s="40"/>
      <c r="C48" s="96"/>
      <c r="D48" s="108"/>
    </row>
    <row r="49" spans="1:5" ht="15.75">
      <c r="A49" s="77"/>
      <c r="B49" s="40"/>
      <c r="C49" s="86"/>
      <c r="D49" s="108"/>
      <c r="E49" s="13"/>
    </row>
    <row r="50" spans="1:4" ht="15.75">
      <c r="A50" s="77"/>
      <c r="B50" s="40"/>
      <c r="C50" s="96"/>
      <c r="D50" s="108"/>
    </row>
    <row r="51" spans="1:4" ht="15.75">
      <c r="A51" s="97"/>
      <c r="B51" s="99"/>
      <c r="C51" s="99"/>
      <c r="D51" s="121"/>
    </row>
    <row r="52" spans="1:4" ht="15.75">
      <c r="A52" s="277" t="s">
        <v>236</v>
      </c>
      <c r="B52" s="278"/>
      <c r="C52" s="278"/>
      <c r="D52" s="282"/>
    </row>
    <row r="54" ht="15.75">
      <c r="C54" s="13"/>
    </row>
  </sheetData>
  <sheetProtection/>
  <mergeCells count="5">
    <mergeCell ref="A1:D1"/>
    <mergeCell ref="A52:D52"/>
    <mergeCell ref="A3:D3"/>
    <mergeCell ref="A6:D6"/>
    <mergeCell ref="A4:D4"/>
  </mergeCells>
  <printOptions gridLines="1"/>
  <pageMargins left="0.2" right="0.2" top="0.25" bottom="0.34" header="0.1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7">
      <selection activeCell="A1" sqref="A1:L22"/>
    </sheetView>
  </sheetViews>
  <sheetFormatPr defaultColWidth="9.140625" defaultRowHeight="12.75"/>
  <cols>
    <col min="1" max="1" width="23.57421875" style="0" customWidth="1"/>
    <col min="2" max="2" width="13.421875" style="0" customWidth="1"/>
    <col min="3" max="3" width="8.7109375" style="0" customWidth="1"/>
    <col min="4" max="4" width="7.7109375" style="0" customWidth="1"/>
    <col min="5" max="5" width="12.57421875" style="0" customWidth="1"/>
    <col min="6" max="6" width="10.7109375" style="0" customWidth="1"/>
    <col min="7" max="7" width="12.7109375" style="0" customWidth="1"/>
    <col min="8" max="8" width="10.28125" style="0" customWidth="1"/>
    <col min="9" max="9" width="12.28125" style="0" customWidth="1"/>
    <col min="10" max="10" width="10.28125" style="0" customWidth="1"/>
    <col min="11" max="11" width="12.57421875" style="0" customWidth="1"/>
    <col min="12" max="12" width="12.140625" style="0" customWidth="1"/>
    <col min="13" max="13" width="11.8515625" style="0" customWidth="1"/>
  </cols>
  <sheetData>
    <row r="1" spans="1:12" ht="18.75">
      <c r="A1" s="267" t="s">
        <v>349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15.75">
      <c r="A2" s="295" t="s">
        <v>287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7"/>
    </row>
    <row r="3" spans="1:12" ht="15.7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300"/>
    </row>
    <row r="4" spans="1:12" ht="15.75">
      <c r="A4" s="144" t="s">
        <v>290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6"/>
    </row>
    <row r="5" spans="1:12" ht="15.75">
      <c r="A5" s="301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3"/>
    </row>
    <row r="6" spans="1:12" ht="12.75" customHeight="1">
      <c r="A6" s="294"/>
      <c r="B6" s="288" t="s">
        <v>92</v>
      </c>
      <c r="C6" s="289"/>
      <c r="D6" s="289"/>
      <c r="E6" s="289"/>
      <c r="F6" s="289"/>
      <c r="G6" s="289"/>
      <c r="H6" s="289"/>
      <c r="I6" s="289"/>
      <c r="J6" s="290"/>
      <c r="K6" s="147"/>
      <c r="L6" s="286"/>
    </row>
    <row r="7" spans="1:12" ht="16.5" customHeight="1">
      <c r="A7" s="294"/>
      <c r="B7" s="291"/>
      <c r="C7" s="292"/>
      <c r="D7" s="292"/>
      <c r="E7" s="292"/>
      <c r="F7" s="292"/>
      <c r="G7" s="292"/>
      <c r="H7" s="292"/>
      <c r="I7" s="292"/>
      <c r="J7" s="293"/>
      <c r="K7" s="148"/>
      <c r="L7" s="287"/>
    </row>
    <row r="8" spans="1:12" ht="57" customHeight="1">
      <c r="A8" s="149"/>
      <c r="B8" s="150" t="s">
        <v>93</v>
      </c>
      <c r="C8" s="150" t="s">
        <v>83</v>
      </c>
      <c r="D8" s="150" t="s">
        <v>94</v>
      </c>
      <c r="E8" s="150" t="s">
        <v>95</v>
      </c>
      <c r="F8" s="150" t="s">
        <v>96</v>
      </c>
      <c r="G8" s="150" t="s">
        <v>97</v>
      </c>
      <c r="H8" s="150" t="s">
        <v>268</v>
      </c>
      <c r="I8" s="150" t="s">
        <v>98</v>
      </c>
      <c r="J8" s="150" t="s">
        <v>99</v>
      </c>
      <c r="K8" s="151" t="s">
        <v>103</v>
      </c>
      <c r="L8" s="150" t="s">
        <v>100</v>
      </c>
    </row>
    <row r="9" spans="1:12" ht="27" customHeight="1">
      <c r="A9" s="151" t="s">
        <v>274</v>
      </c>
      <c r="B9" s="152">
        <v>100000</v>
      </c>
      <c r="C9" s="149"/>
      <c r="D9" s="149"/>
      <c r="E9" s="152">
        <v>10000</v>
      </c>
      <c r="F9" s="149"/>
      <c r="G9" s="152">
        <v>-19771680</v>
      </c>
      <c r="H9" s="152"/>
      <c r="I9" s="152">
        <v>101157271</v>
      </c>
      <c r="J9" s="149"/>
      <c r="K9" s="149"/>
      <c r="L9" s="152">
        <f>B9+E9+G9+I9</f>
        <v>81495591</v>
      </c>
    </row>
    <row r="10" spans="1:12" ht="25.5" customHeight="1">
      <c r="A10" s="151" t="s">
        <v>101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12" ht="25.5" customHeight="1">
      <c r="A11" s="151" t="s">
        <v>102</v>
      </c>
      <c r="B11" s="149"/>
      <c r="C11" s="149"/>
      <c r="D11" s="149"/>
      <c r="E11" s="149"/>
      <c r="F11" s="149"/>
      <c r="G11" s="153"/>
      <c r="H11" s="149"/>
      <c r="I11" s="149"/>
      <c r="J11" s="149"/>
      <c r="K11" s="149"/>
      <c r="L11" s="149"/>
    </row>
    <row r="12" spans="1:12" ht="25.5" customHeight="1">
      <c r="A12" s="151" t="s">
        <v>103</v>
      </c>
      <c r="B12" s="149" t="s">
        <v>269</v>
      </c>
      <c r="C12" s="149"/>
      <c r="D12" s="149"/>
      <c r="E12" s="149"/>
      <c r="F12" s="149"/>
      <c r="G12" s="152"/>
      <c r="H12" s="152"/>
      <c r="I12" s="149"/>
      <c r="J12" s="149"/>
      <c r="K12" s="152">
        <v>32086970.878500007</v>
      </c>
      <c r="L12" s="152">
        <v>32086970.878500007</v>
      </c>
    </row>
    <row r="13" spans="1:12" ht="25.5" customHeight="1">
      <c r="A13" s="151" t="s">
        <v>104</v>
      </c>
      <c r="B13" s="149"/>
      <c r="C13" s="149"/>
      <c r="D13" s="149"/>
      <c r="E13" s="149"/>
      <c r="F13" s="149"/>
      <c r="G13" s="152"/>
      <c r="H13" s="152"/>
      <c r="I13" s="152"/>
      <c r="J13" s="152"/>
      <c r="K13" s="152"/>
      <c r="L13" s="152"/>
    </row>
    <row r="14" spans="1:12" ht="25.5" customHeight="1">
      <c r="A14" s="151" t="s">
        <v>105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ht="25.5" customHeight="1">
      <c r="A15" s="151" t="s">
        <v>106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</row>
    <row r="16" spans="1:12" ht="25.5" customHeight="1">
      <c r="A16" s="151" t="s">
        <v>107</v>
      </c>
      <c r="B16" s="149"/>
      <c r="C16" s="149"/>
      <c r="D16" s="149"/>
      <c r="E16" s="149"/>
      <c r="F16" s="149"/>
      <c r="G16" s="152"/>
      <c r="H16" s="152"/>
      <c r="I16" s="152"/>
      <c r="J16" s="149"/>
      <c r="K16" s="149"/>
      <c r="L16" s="149"/>
    </row>
    <row r="17" spans="1:12" ht="25.5" customHeight="1">
      <c r="A17" s="151" t="s">
        <v>108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</row>
    <row r="18" spans="1:12" ht="25.5" customHeight="1">
      <c r="A18" s="151" t="s">
        <v>109</v>
      </c>
      <c r="B18" s="149"/>
      <c r="C18" s="149"/>
      <c r="D18" s="149"/>
      <c r="E18" s="149"/>
      <c r="F18" s="149"/>
      <c r="G18" s="149"/>
      <c r="H18" s="152"/>
      <c r="I18" s="152"/>
      <c r="J18" s="149"/>
      <c r="K18" s="149"/>
      <c r="L18" s="153">
        <f>H18</f>
        <v>0</v>
      </c>
    </row>
    <row r="19" spans="1:12" ht="25.5" customHeight="1">
      <c r="A19" s="151" t="s">
        <v>110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1:12" ht="25.5" customHeight="1">
      <c r="A20" s="151" t="s">
        <v>111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1:12" ht="25.5" customHeight="1">
      <c r="A21" s="151" t="s">
        <v>112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27" customHeight="1">
      <c r="A22" s="151" t="s">
        <v>291</v>
      </c>
      <c r="B22" s="152">
        <v>100000</v>
      </c>
      <c r="C22" s="152"/>
      <c r="D22" s="152"/>
      <c r="E22" s="152">
        <v>10000</v>
      </c>
      <c r="F22" s="152"/>
      <c r="G22" s="152">
        <f>SUM(G9:G21)</f>
        <v>-19771680</v>
      </c>
      <c r="H22" s="152">
        <f>SUM(H9:H21)</f>
        <v>0</v>
      </c>
      <c r="I22" s="152">
        <f>SUM(I9:I21)</f>
        <v>101157271</v>
      </c>
      <c r="J22" s="152">
        <f>SUM(J9:J21)</f>
        <v>0</v>
      </c>
      <c r="K22" s="152">
        <v>32086970.878500007</v>
      </c>
      <c r="L22" s="152">
        <f>SUM(L9:L21)</f>
        <v>113582561.87850001</v>
      </c>
    </row>
  </sheetData>
  <sheetProtection/>
  <mergeCells count="7">
    <mergeCell ref="A1:L1"/>
    <mergeCell ref="L6:L7"/>
    <mergeCell ref="B6:J7"/>
    <mergeCell ref="A6:A7"/>
    <mergeCell ref="A2:L2"/>
    <mergeCell ref="A3:L3"/>
    <mergeCell ref="A5:L5"/>
  </mergeCells>
  <printOptions gridLines="1"/>
  <pageMargins left="0.17" right="0.19" top="0.63" bottom="0.32" header="0.28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9">
      <selection activeCell="A1" sqref="A1:J36"/>
    </sheetView>
  </sheetViews>
  <sheetFormatPr defaultColWidth="9.140625" defaultRowHeight="12.75"/>
  <cols>
    <col min="1" max="1" width="2.7109375" style="35" customWidth="1"/>
    <col min="2" max="2" width="42.8515625" style="0" customWidth="1"/>
    <col min="3" max="3" width="14.28125" style="33" customWidth="1"/>
    <col min="4" max="4" width="1.8515625" style="33" customWidth="1"/>
    <col min="5" max="5" width="9.57421875" style="33" customWidth="1"/>
    <col min="6" max="6" width="10.421875" style="33" customWidth="1"/>
    <col min="7" max="7" width="1.7109375" style="33" customWidth="1"/>
    <col min="8" max="8" width="3.140625" style="34" customWidth="1"/>
    <col min="9" max="9" width="39.57421875" style="33" customWidth="1"/>
    <col min="10" max="10" width="11.57421875" style="33" customWidth="1"/>
    <col min="11" max="11" width="9.140625" style="33" customWidth="1"/>
    <col min="12" max="12" width="10.140625" style="0" bestFit="1" customWidth="1"/>
    <col min="14" max="14" width="10.7109375" style="0" customWidth="1"/>
  </cols>
  <sheetData>
    <row r="1" spans="1:10" ht="12.75">
      <c r="A1" s="306" t="s">
        <v>350</v>
      </c>
      <c r="B1" s="307"/>
      <c r="C1" s="307"/>
      <c r="D1" s="307"/>
      <c r="E1" s="307"/>
      <c r="F1" s="307"/>
      <c r="G1" s="307"/>
      <c r="H1" s="307"/>
      <c r="I1" s="307"/>
      <c r="J1" s="308"/>
    </row>
    <row r="2" spans="1:11" s="32" customFormat="1" ht="15" customHeight="1">
      <c r="A2" s="309"/>
      <c r="B2" s="310"/>
      <c r="C2" s="310"/>
      <c r="D2" s="310"/>
      <c r="E2" s="310"/>
      <c r="F2" s="310"/>
      <c r="G2" s="310"/>
      <c r="H2" s="310"/>
      <c r="I2" s="310"/>
      <c r="J2" s="311"/>
      <c r="K2" s="31"/>
    </row>
    <row r="3" spans="1:10" ht="15.75" customHeight="1">
      <c r="A3" s="309"/>
      <c r="B3" s="310"/>
      <c r="C3" s="310"/>
      <c r="D3" s="310"/>
      <c r="E3" s="310"/>
      <c r="F3" s="310"/>
      <c r="G3" s="310"/>
      <c r="H3" s="310"/>
      <c r="I3" s="310"/>
      <c r="J3" s="311"/>
    </row>
    <row r="4" spans="1:10" ht="12.75">
      <c r="A4" s="312" t="s">
        <v>297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1" s="32" customFormat="1" ht="15.75" customHeight="1">
      <c r="A5" s="312"/>
      <c r="B5" s="313"/>
      <c r="C5" s="313"/>
      <c r="D5" s="313"/>
      <c r="E5" s="313"/>
      <c r="F5" s="313"/>
      <c r="G5" s="313"/>
      <c r="H5" s="313"/>
      <c r="I5" s="313"/>
      <c r="J5" s="314"/>
      <c r="K5" s="31"/>
    </row>
    <row r="6" spans="1:10" ht="15" customHeight="1">
      <c r="A6" s="312"/>
      <c r="B6" s="313"/>
      <c r="C6" s="313"/>
      <c r="D6" s="313"/>
      <c r="E6" s="313"/>
      <c r="F6" s="313"/>
      <c r="G6" s="313"/>
      <c r="H6" s="313"/>
      <c r="I6" s="313"/>
      <c r="J6" s="314"/>
    </row>
    <row r="7" spans="1:10" ht="15">
      <c r="A7" s="154"/>
      <c r="B7" s="155"/>
      <c r="C7" s="156"/>
      <c r="D7" s="157"/>
      <c r="E7" s="157"/>
      <c r="F7" s="157"/>
      <c r="G7" s="157"/>
      <c r="H7" s="158"/>
      <c r="I7" s="157"/>
      <c r="J7" s="159"/>
    </row>
    <row r="8" spans="1:11" s="32" customFormat="1" ht="12.75">
      <c r="A8" s="160"/>
      <c r="B8" s="161" t="s">
        <v>298</v>
      </c>
      <c r="C8" s="162" t="s">
        <v>299</v>
      </c>
      <c r="D8" s="163"/>
      <c r="E8" s="163"/>
      <c r="F8" s="163"/>
      <c r="G8" s="163"/>
      <c r="H8" s="164"/>
      <c r="I8" s="165" t="s">
        <v>300</v>
      </c>
      <c r="J8" s="166"/>
      <c r="K8" s="31"/>
    </row>
    <row r="9" spans="1:10" s="22" customFormat="1" ht="15" customHeight="1">
      <c r="A9" s="167">
        <v>1</v>
      </c>
      <c r="B9" s="168" t="s">
        <v>301</v>
      </c>
      <c r="C9" s="169">
        <v>14652716</v>
      </c>
      <c r="D9" s="170"/>
      <c r="E9" s="170"/>
      <c r="F9" s="170"/>
      <c r="G9" s="170"/>
      <c r="H9" s="167">
        <v>1</v>
      </c>
      <c r="I9" s="171" t="s">
        <v>302</v>
      </c>
      <c r="J9" s="169">
        <v>24250873</v>
      </c>
    </row>
    <row r="10" spans="1:10" s="22" customFormat="1" ht="15" customHeight="1">
      <c r="A10" s="167">
        <v>2</v>
      </c>
      <c r="B10" s="168" t="s">
        <v>303</v>
      </c>
      <c r="C10" s="169">
        <v>6288057</v>
      </c>
      <c r="D10" s="170"/>
      <c r="E10" s="172"/>
      <c r="F10" s="172"/>
      <c r="G10" s="170"/>
      <c r="H10" s="167">
        <v>2</v>
      </c>
      <c r="I10" s="171" t="s">
        <v>304</v>
      </c>
      <c r="J10" s="169">
        <v>85318993.13499999</v>
      </c>
    </row>
    <row r="11" spans="1:10" s="22" customFormat="1" ht="15" customHeight="1">
      <c r="A11" s="167">
        <v>3</v>
      </c>
      <c r="B11" s="168" t="s">
        <v>305</v>
      </c>
      <c r="C11" s="169">
        <v>1183685</v>
      </c>
      <c r="D11" s="170"/>
      <c r="E11" s="172"/>
      <c r="F11" s="172"/>
      <c r="G11" s="170"/>
      <c r="H11" s="167"/>
      <c r="I11" s="172"/>
      <c r="J11" s="171"/>
    </row>
    <row r="12" spans="1:10" s="22" customFormat="1" ht="15" customHeight="1">
      <c r="A12" s="167">
        <v>4</v>
      </c>
      <c r="B12" s="168" t="s">
        <v>306</v>
      </c>
      <c r="C12" s="169"/>
      <c r="D12" s="170"/>
      <c r="E12" s="172"/>
      <c r="F12" s="172"/>
      <c r="G12" s="170"/>
      <c r="H12" s="167"/>
      <c r="I12" s="171"/>
      <c r="J12" s="169"/>
    </row>
    <row r="13" spans="1:10" s="22" customFormat="1" ht="15" customHeight="1">
      <c r="A13" s="167">
        <v>5</v>
      </c>
      <c r="B13" s="168" t="s">
        <v>307</v>
      </c>
      <c r="C13" s="169"/>
      <c r="D13" s="170"/>
      <c r="E13" s="172"/>
      <c r="F13" s="172"/>
      <c r="G13" s="170"/>
      <c r="H13" s="167"/>
      <c r="I13" s="171"/>
      <c r="J13" s="169"/>
    </row>
    <row r="14" spans="1:10" s="22" customFormat="1" ht="27" customHeight="1">
      <c r="A14" s="167" t="s">
        <v>308</v>
      </c>
      <c r="B14" s="168" t="s">
        <v>309</v>
      </c>
      <c r="C14" s="169">
        <f>SUM(C9:C13)</f>
        <v>22124458</v>
      </c>
      <c r="D14" s="170"/>
      <c r="E14" s="170"/>
      <c r="F14" s="170"/>
      <c r="G14" s="170"/>
      <c r="H14" s="167" t="s">
        <v>308</v>
      </c>
      <c r="I14" s="171" t="s">
        <v>310</v>
      </c>
      <c r="J14" s="169">
        <f>SUM(J9:J13)</f>
        <v>109569866.13499999</v>
      </c>
    </row>
    <row r="15" spans="1:10" s="22" customFormat="1" ht="15" customHeight="1">
      <c r="A15" s="173"/>
      <c r="B15" s="168" t="s">
        <v>311</v>
      </c>
      <c r="C15" s="169"/>
      <c r="D15" s="170"/>
      <c r="E15" s="304" t="s">
        <v>312</v>
      </c>
      <c r="F15" s="304"/>
      <c r="G15" s="170"/>
      <c r="H15" s="167"/>
      <c r="I15" s="171" t="s">
        <v>313</v>
      </c>
      <c r="J15" s="169">
        <v>3747402</v>
      </c>
    </row>
    <row r="16" spans="1:11" s="22" customFormat="1" ht="15" customHeight="1">
      <c r="A16" s="167">
        <v>7</v>
      </c>
      <c r="B16" s="168" t="s">
        <v>314</v>
      </c>
      <c r="C16" s="169"/>
      <c r="D16" s="170"/>
      <c r="E16" s="174" t="s">
        <v>315</v>
      </c>
      <c r="F16" s="169">
        <v>4440634</v>
      </c>
      <c r="G16" s="170"/>
      <c r="H16" s="167"/>
      <c r="I16" s="171" t="s">
        <v>316</v>
      </c>
      <c r="J16" s="169">
        <v>83698006</v>
      </c>
      <c r="K16" s="36"/>
    </row>
    <row r="17" spans="1:10" s="22" customFormat="1" ht="15" customHeight="1">
      <c r="A17" s="167">
        <v>8</v>
      </c>
      <c r="B17" s="168" t="s">
        <v>317</v>
      </c>
      <c r="C17" s="169"/>
      <c r="D17" s="170"/>
      <c r="E17" s="174" t="s">
        <v>286</v>
      </c>
      <c r="F17" s="169">
        <v>693232</v>
      </c>
      <c r="G17" s="170"/>
      <c r="H17" s="167"/>
      <c r="I17" s="171"/>
      <c r="J17" s="169"/>
    </row>
    <row r="18" spans="1:10" s="22" customFormat="1" ht="15" customHeight="1">
      <c r="A18" s="167">
        <v>9</v>
      </c>
      <c r="B18" s="168" t="s">
        <v>318</v>
      </c>
      <c r="C18" s="169"/>
      <c r="D18" s="170"/>
      <c r="E18" s="174" t="s">
        <v>319</v>
      </c>
      <c r="F18" s="169">
        <f>F16-F17</f>
        <v>3747402</v>
      </c>
      <c r="G18" s="170"/>
      <c r="H18" s="167"/>
      <c r="I18" s="171"/>
      <c r="J18" s="169"/>
    </row>
    <row r="19" spans="1:11" s="22" customFormat="1" ht="15" customHeight="1">
      <c r="A19" s="167">
        <v>10</v>
      </c>
      <c r="B19" s="168" t="s">
        <v>321</v>
      </c>
      <c r="C19" s="169"/>
      <c r="D19" s="170"/>
      <c r="E19" s="305" t="s">
        <v>322</v>
      </c>
      <c r="F19" s="304"/>
      <c r="G19" s="170"/>
      <c r="H19" s="167"/>
      <c r="I19" s="171"/>
      <c r="J19" s="169"/>
      <c r="K19" s="36"/>
    </row>
    <row r="20" spans="1:11" s="22" customFormat="1" ht="15" customHeight="1">
      <c r="A20" s="167">
        <v>11</v>
      </c>
      <c r="B20" s="168" t="s">
        <v>323</v>
      </c>
      <c r="C20" s="169"/>
      <c r="D20" s="170"/>
      <c r="E20" s="174" t="s">
        <v>286</v>
      </c>
      <c r="F20" s="169"/>
      <c r="G20" s="170"/>
      <c r="H20" s="174"/>
      <c r="I20" s="169"/>
      <c r="J20" s="169"/>
      <c r="K20" s="36"/>
    </row>
    <row r="21" spans="1:11" s="22" customFormat="1" ht="15" customHeight="1">
      <c r="A21" s="167">
        <v>12</v>
      </c>
      <c r="B21" s="175" t="s">
        <v>324</v>
      </c>
      <c r="C21" s="169"/>
      <c r="D21" s="170"/>
      <c r="E21" s="174" t="s">
        <v>315</v>
      </c>
      <c r="F21" s="169"/>
      <c r="G21" s="170"/>
      <c r="H21" s="174"/>
      <c r="I21" s="169"/>
      <c r="J21" s="169"/>
      <c r="K21" s="36"/>
    </row>
    <row r="22" spans="1:10" s="22" customFormat="1" ht="15" customHeight="1">
      <c r="A22" s="167" t="s">
        <v>325</v>
      </c>
      <c r="B22" s="175" t="s">
        <v>326</v>
      </c>
      <c r="C22" s="169">
        <f>SUM(C16:C21)</f>
        <v>0</v>
      </c>
      <c r="D22" s="170"/>
      <c r="E22" s="174" t="s">
        <v>320</v>
      </c>
      <c r="F22" s="169">
        <f>F20-F21</f>
        <v>0</v>
      </c>
      <c r="G22" s="170"/>
      <c r="H22" s="174" t="s">
        <v>325</v>
      </c>
      <c r="I22" s="172"/>
      <c r="J22" s="169">
        <f>SUM(J15:J21)</f>
        <v>87445408</v>
      </c>
    </row>
    <row r="23" spans="1:11" s="22" customFormat="1" ht="33.75" customHeight="1">
      <c r="A23" s="167"/>
      <c r="B23" s="168" t="s">
        <v>327</v>
      </c>
      <c r="C23" s="169">
        <f>C14-C22</f>
        <v>22124458</v>
      </c>
      <c r="D23" s="170"/>
      <c r="E23" s="170"/>
      <c r="F23" s="170"/>
      <c r="G23" s="170"/>
      <c r="H23" s="174"/>
      <c r="I23" s="168" t="s">
        <v>328</v>
      </c>
      <c r="J23" s="169">
        <f>J14-J22</f>
        <v>22124458.13499999</v>
      </c>
      <c r="K23" s="36"/>
    </row>
    <row r="24" spans="1:11" s="22" customFormat="1" ht="19.5" customHeight="1">
      <c r="A24" s="176"/>
      <c r="B24" s="177" t="s">
        <v>329</v>
      </c>
      <c r="C24" s="169">
        <f>C23-J23</f>
        <v>-0.13499999046325684</v>
      </c>
      <c r="D24" s="170"/>
      <c r="E24" s="170"/>
      <c r="F24" s="170"/>
      <c r="G24" s="170"/>
      <c r="H24" s="178"/>
      <c r="I24" s="170"/>
      <c r="J24" s="179"/>
      <c r="K24" s="36"/>
    </row>
    <row r="25" spans="1:11" s="22" customFormat="1" ht="19.5" customHeight="1">
      <c r="A25" s="176"/>
      <c r="B25" s="172"/>
      <c r="C25" s="172"/>
      <c r="D25" s="170"/>
      <c r="E25" s="170"/>
      <c r="F25" s="170"/>
      <c r="G25" s="170"/>
      <c r="H25" s="178"/>
      <c r="I25" s="170"/>
      <c r="J25" s="179"/>
      <c r="K25" s="36"/>
    </row>
    <row r="26" spans="1:11" s="22" customFormat="1" ht="19.5" customHeight="1">
      <c r="A26" s="176"/>
      <c r="B26" s="172"/>
      <c r="C26" s="172"/>
      <c r="D26" s="170"/>
      <c r="E26" s="170"/>
      <c r="F26" s="170"/>
      <c r="G26" s="170"/>
      <c r="H26" s="178"/>
      <c r="I26" s="170"/>
      <c r="J26" s="179"/>
      <c r="K26" s="36"/>
    </row>
    <row r="27" spans="1:11" s="22" customFormat="1" ht="19.5" customHeight="1">
      <c r="A27" s="176"/>
      <c r="B27" s="172"/>
      <c r="C27" s="172"/>
      <c r="D27" s="170"/>
      <c r="E27" s="170"/>
      <c r="F27" s="170"/>
      <c r="G27" s="170"/>
      <c r="H27" s="178"/>
      <c r="I27" s="170"/>
      <c r="J27" s="179"/>
      <c r="K27" s="36"/>
    </row>
    <row r="28" spans="1:11" s="22" customFormat="1" ht="19.5" customHeight="1">
      <c r="A28" s="176"/>
      <c r="B28" s="172"/>
      <c r="C28" s="172"/>
      <c r="D28" s="170"/>
      <c r="E28" s="170"/>
      <c r="F28" s="170"/>
      <c r="G28" s="170"/>
      <c r="H28" s="178"/>
      <c r="I28" s="170"/>
      <c r="J28" s="179"/>
      <c r="K28" s="36"/>
    </row>
    <row r="29" spans="1:10" ht="12.75">
      <c r="A29" s="180"/>
      <c r="B29" s="145"/>
      <c r="C29" s="157"/>
      <c r="D29" s="157"/>
      <c r="E29" s="157"/>
      <c r="F29" s="157"/>
      <c r="G29" s="157"/>
      <c r="H29" s="158"/>
      <c r="I29" s="157"/>
      <c r="J29" s="159"/>
    </row>
    <row r="30" spans="1:10" ht="12.75">
      <c r="A30" s="181"/>
      <c r="B30" s="182" t="s">
        <v>330</v>
      </c>
      <c r="C30" s="157"/>
      <c r="D30" s="157"/>
      <c r="E30" s="157"/>
      <c r="F30" s="157"/>
      <c r="G30" s="157"/>
      <c r="H30" s="158"/>
      <c r="I30" s="157"/>
      <c r="J30" s="159"/>
    </row>
    <row r="31" spans="1:11" s="37" customFormat="1" ht="18" customHeight="1">
      <c r="A31" s="183"/>
      <c r="B31" s="184"/>
      <c r="C31" s="185"/>
      <c r="D31" s="185"/>
      <c r="E31" s="185"/>
      <c r="F31" s="185"/>
      <c r="G31" s="185"/>
      <c r="H31" s="186"/>
      <c r="I31" s="185"/>
      <c r="J31" s="187"/>
      <c r="K31" s="38"/>
    </row>
    <row r="32" spans="1:11" s="37" customFormat="1" ht="18" customHeight="1">
      <c r="A32" s="183"/>
      <c r="B32" s="188"/>
      <c r="C32" s="189"/>
      <c r="D32" s="185"/>
      <c r="E32" s="185"/>
      <c r="F32" s="185"/>
      <c r="G32" s="185"/>
      <c r="H32" s="186"/>
      <c r="I32" s="190" t="s">
        <v>331</v>
      </c>
      <c r="J32" s="187"/>
      <c r="K32" s="38"/>
    </row>
    <row r="33" spans="1:10" ht="12.75">
      <c r="A33" s="181"/>
      <c r="B33" s="145"/>
      <c r="C33" s="157"/>
      <c r="D33" s="157"/>
      <c r="E33" s="157"/>
      <c r="F33" s="157"/>
      <c r="G33" s="157"/>
      <c r="H33" s="158"/>
      <c r="I33" s="158" t="s">
        <v>409</v>
      </c>
      <c r="J33" s="159"/>
    </row>
    <row r="34" spans="1:10" ht="15">
      <c r="A34" s="181"/>
      <c r="B34" s="191"/>
      <c r="C34" s="157"/>
      <c r="D34" s="157"/>
      <c r="E34" s="157"/>
      <c r="F34" s="157"/>
      <c r="G34" s="157"/>
      <c r="H34" s="158"/>
      <c r="I34" s="157"/>
      <c r="J34" s="159"/>
    </row>
    <row r="35" spans="1:10" ht="12.75">
      <c r="A35" s="181"/>
      <c r="B35" s="145"/>
      <c r="C35" s="157"/>
      <c r="D35" s="157"/>
      <c r="E35" s="157"/>
      <c r="F35" s="157"/>
      <c r="G35" s="157"/>
      <c r="H35" s="158"/>
      <c r="I35" s="157"/>
      <c r="J35" s="159"/>
    </row>
    <row r="36" spans="1:10" ht="12.75">
      <c r="A36" s="192"/>
      <c r="B36" s="193"/>
      <c r="C36" s="194"/>
      <c r="D36" s="194"/>
      <c r="E36" s="194"/>
      <c r="F36" s="194"/>
      <c r="G36" s="194"/>
      <c r="H36" s="195"/>
      <c r="I36" s="194"/>
      <c r="J36" s="196"/>
    </row>
    <row r="37" spans="1:10" ht="12.75">
      <c r="A37" s="44"/>
      <c r="B37" s="15"/>
      <c r="C37" s="42"/>
      <c r="D37" s="42"/>
      <c r="E37" s="42"/>
      <c r="F37" s="42"/>
      <c r="G37" s="42"/>
      <c r="H37" s="43"/>
      <c r="I37" s="42"/>
      <c r="J37" s="42"/>
    </row>
    <row r="38" spans="1:10" ht="12.75">
      <c r="A38" s="44"/>
      <c r="B38" s="15"/>
      <c r="C38" s="42"/>
      <c r="D38" s="42"/>
      <c r="E38" s="42"/>
      <c r="F38" s="42"/>
      <c r="G38" s="42"/>
      <c r="H38" s="43"/>
      <c r="I38" s="42"/>
      <c r="J38" s="42"/>
    </row>
    <row r="39" spans="1:10" ht="12.75">
      <c r="A39" s="44"/>
      <c r="B39" s="15"/>
      <c r="C39" s="42"/>
      <c r="D39" s="42"/>
      <c r="E39" s="42"/>
      <c r="F39" s="42"/>
      <c r="G39" s="42"/>
      <c r="H39" s="43"/>
      <c r="I39" s="42"/>
      <c r="J39" s="42"/>
    </row>
    <row r="40" spans="1:10" ht="12.75">
      <c r="A40" s="44"/>
      <c r="B40" s="15"/>
      <c r="C40" s="42"/>
      <c r="D40" s="42"/>
      <c r="E40" s="42"/>
      <c r="F40" s="42"/>
      <c r="G40" s="42"/>
      <c r="H40" s="43"/>
      <c r="I40" s="42"/>
      <c r="J40" s="42"/>
    </row>
    <row r="41" spans="1:10" ht="12.75">
      <c r="A41" s="44"/>
      <c r="B41" s="15"/>
      <c r="C41" s="42"/>
      <c r="D41" s="42"/>
      <c r="E41" s="42"/>
      <c r="F41" s="42"/>
      <c r="G41" s="42"/>
      <c r="H41" s="43"/>
      <c r="I41" s="42"/>
      <c r="J41" s="42"/>
    </row>
    <row r="42" spans="1:10" ht="12.75">
      <c r="A42" s="44"/>
      <c r="B42" s="15"/>
      <c r="C42" s="42"/>
      <c r="D42" s="42"/>
      <c r="E42" s="42"/>
      <c r="F42" s="42"/>
      <c r="G42" s="42"/>
      <c r="H42" s="43"/>
      <c r="I42" s="42"/>
      <c r="J42" s="42"/>
    </row>
    <row r="43" spans="1:10" ht="12.75">
      <c r="A43" s="44"/>
      <c r="B43" s="15"/>
      <c r="C43" s="42"/>
      <c r="D43" s="42"/>
      <c r="E43" s="42"/>
      <c r="F43" s="42"/>
      <c r="G43" s="42"/>
      <c r="H43" s="43"/>
      <c r="I43" s="42"/>
      <c r="J43" s="42"/>
    </row>
  </sheetData>
  <sheetProtection/>
  <mergeCells count="4">
    <mergeCell ref="E15:F15"/>
    <mergeCell ref="E19:F19"/>
    <mergeCell ref="A1:J3"/>
    <mergeCell ref="A4:J6"/>
  </mergeCells>
  <printOptions/>
  <pageMargins left="0.17" right="0.17" top="0.31" bottom="0.34" header="0.24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9">
      <selection activeCell="A1" sqref="A1:A19"/>
    </sheetView>
  </sheetViews>
  <sheetFormatPr defaultColWidth="9.140625" defaultRowHeight="12.75"/>
  <cols>
    <col min="1" max="1" width="85.7109375" style="0" customWidth="1"/>
  </cols>
  <sheetData>
    <row r="1" ht="15.75" customHeight="1">
      <c r="A1" s="315" t="s">
        <v>332</v>
      </c>
    </row>
    <row r="2" ht="19.5" customHeight="1">
      <c r="A2" s="316"/>
    </row>
    <row r="3" ht="36" customHeight="1">
      <c r="A3" s="197" t="s">
        <v>351</v>
      </c>
    </row>
    <row r="4" ht="36" customHeight="1">
      <c r="A4" s="197" t="s">
        <v>333</v>
      </c>
    </row>
    <row r="5" ht="36" customHeight="1">
      <c r="A5" s="197" t="s">
        <v>352</v>
      </c>
    </row>
    <row r="6" spans="1:2" ht="36" customHeight="1">
      <c r="A6" s="197" t="s">
        <v>334</v>
      </c>
      <c r="B6" s="39"/>
    </row>
    <row r="7" spans="1:2" ht="36" customHeight="1">
      <c r="A7" s="197" t="s">
        <v>335</v>
      </c>
      <c r="B7" s="39"/>
    </row>
    <row r="8" ht="45.75" customHeight="1">
      <c r="A8" s="197" t="s">
        <v>336</v>
      </c>
    </row>
    <row r="9" ht="36" customHeight="1">
      <c r="A9" s="197" t="s">
        <v>337</v>
      </c>
    </row>
    <row r="10" ht="50.25" customHeight="1">
      <c r="A10" s="197" t="s">
        <v>338</v>
      </c>
    </row>
    <row r="11" ht="51" customHeight="1">
      <c r="A11" s="197" t="s">
        <v>339</v>
      </c>
    </row>
    <row r="12" ht="51" customHeight="1">
      <c r="A12" s="197" t="s">
        <v>340</v>
      </c>
    </row>
    <row r="13" ht="51" customHeight="1">
      <c r="A13" s="197" t="s">
        <v>341</v>
      </c>
    </row>
    <row r="14" ht="40.5" customHeight="1">
      <c r="A14" s="197" t="s">
        <v>342</v>
      </c>
    </row>
    <row r="15" ht="51" customHeight="1">
      <c r="A15" s="197" t="s">
        <v>343</v>
      </c>
    </row>
    <row r="16" ht="63">
      <c r="A16" s="197" t="s">
        <v>411</v>
      </c>
    </row>
    <row r="17" ht="15.75">
      <c r="A17" s="197"/>
    </row>
    <row r="18" ht="12.75">
      <c r="A18" s="198"/>
    </row>
    <row r="19" ht="12.75">
      <c r="A19" s="199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08"/>
  <sheetViews>
    <sheetView zoomScalePageLayoutView="0" workbookViewId="0" topLeftCell="A112">
      <selection activeCell="A1" sqref="A1:D139"/>
    </sheetView>
  </sheetViews>
  <sheetFormatPr defaultColWidth="9.140625" defaultRowHeight="12.75"/>
  <cols>
    <col min="1" max="1" width="17.57421875" style="15" customWidth="1"/>
    <col min="2" max="2" width="52.140625" style="15" customWidth="1"/>
    <col min="3" max="3" width="15.8515625" style="15" customWidth="1"/>
    <col min="4" max="4" width="16.7109375" style="15" customWidth="1"/>
    <col min="5" max="5" width="18.7109375" style="15" bestFit="1" customWidth="1"/>
    <col min="6" max="6" width="12.421875" style="15" bestFit="1" customWidth="1"/>
    <col min="7" max="7" width="14.00390625" style="15" bestFit="1" customWidth="1"/>
    <col min="8" max="8" width="13.8515625" style="15" customWidth="1"/>
    <col min="9" max="9" width="10.421875" style="15" customWidth="1"/>
    <col min="10" max="10" width="12.00390625" style="15" customWidth="1"/>
    <col min="11" max="16384" width="9.140625" style="15" customWidth="1"/>
  </cols>
  <sheetData>
    <row r="1" spans="1:4" s="14" customFormat="1" ht="15.75">
      <c r="A1" s="317" t="s">
        <v>412</v>
      </c>
      <c r="B1" s="318"/>
      <c r="C1" s="318"/>
      <c r="D1" s="319"/>
    </row>
    <row r="2" spans="1:4" s="14" customFormat="1" ht="15.75">
      <c r="A2" s="249" t="s">
        <v>219</v>
      </c>
      <c r="B2" s="296" t="s">
        <v>132</v>
      </c>
      <c r="C2" s="113" t="s">
        <v>133</v>
      </c>
      <c r="D2" s="320" t="s">
        <v>134</v>
      </c>
    </row>
    <row r="3" spans="1:4" s="14" customFormat="1" ht="15.75">
      <c r="A3" s="249" t="s">
        <v>273</v>
      </c>
      <c r="B3" s="296"/>
      <c r="C3" s="113" t="s">
        <v>135</v>
      </c>
      <c r="D3" s="320"/>
    </row>
    <row r="4" spans="1:4" s="14" customFormat="1" ht="15.75">
      <c r="A4" s="77"/>
      <c r="B4" s="82" t="s">
        <v>3</v>
      </c>
      <c r="C4" s="40"/>
      <c r="D4" s="108"/>
    </row>
    <row r="5" spans="1:4" s="14" customFormat="1" ht="15.75">
      <c r="A5" s="77"/>
      <c r="B5" s="113" t="s">
        <v>136</v>
      </c>
      <c r="C5" s="40"/>
      <c r="D5" s="108"/>
    </row>
    <row r="6" spans="1:4" s="14" customFormat="1" ht="15.75">
      <c r="A6" s="249">
        <v>531</v>
      </c>
      <c r="B6" s="40" t="s">
        <v>137</v>
      </c>
      <c r="C6" s="40" t="s">
        <v>195</v>
      </c>
      <c r="D6" s="200">
        <v>125093220</v>
      </c>
    </row>
    <row r="7" spans="1:4" s="14" customFormat="1" ht="15.75">
      <c r="A7" s="128"/>
      <c r="B7" s="40"/>
      <c r="C7" s="40"/>
      <c r="D7" s="108"/>
    </row>
    <row r="8" spans="1:4" s="14" customFormat="1" ht="15.75">
      <c r="A8" s="249">
        <v>512</v>
      </c>
      <c r="B8" s="113" t="s">
        <v>138</v>
      </c>
      <c r="C8" s="40"/>
      <c r="D8" s="108"/>
    </row>
    <row r="9" spans="1:4" s="14" customFormat="1" ht="15.75">
      <c r="A9" s="128">
        <v>512</v>
      </c>
      <c r="B9" s="214" t="s">
        <v>292</v>
      </c>
      <c r="C9" s="40" t="s">
        <v>195</v>
      </c>
      <c r="D9" s="250">
        <v>140672.89</v>
      </c>
    </row>
    <row r="10" spans="1:4" s="14" customFormat="1" ht="15.75">
      <c r="A10" s="128">
        <v>512</v>
      </c>
      <c r="B10" s="214" t="s">
        <v>394</v>
      </c>
      <c r="C10" s="40" t="s">
        <v>195</v>
      </c>
      <c r="D10" s="250">
        <v>4484020.2561</v>
      </c>
    </row>
    <row r="11" spans="1:4" s="14" customFormat="1" ht="15.75">
      <c r="A11" s="128">
        <v>512</v>
      </c>
      <c r="B11" s="214" t="s">
        <v>293</v>
      </c>
      <c r="C11" s="40" t="s">
        <v>195</v>
      </c>
      <c r="D11" s="250">
        <v>440287.79850000003</v>
      </c>
    </row>
    <row r="12" spans="1:4" s="14" customFormat="1" ht="15.75">
      <c r="A12" s="128">
        <v>512</v>
      </c>
      <c r="B12" s="214" t="s">
        <v>397</v>
      </c>
      <c r="C12" s="40" t="s">
        <v>195</v>
      </c>
      <c r="D12" s="250">
        <v>7969.1931</v>
      </c>
    </row>
    <row r="13" spans="1:4" s="14" customFormat="1" ht="15.75">
      <c r="A13" s="128">
        <v>512</v>
      </c>
      <c r="B13" s="214" t="s">
        <v>398</v>
      </c>
      <c r="C13" s="40" t="s">
        <v>195</v>
      </c>
      <c r="D13" s="250">
        <v>4294.4</v>
      </c>
    </row>
    <row r="14" spans="1:4" s="14" customFormat="1" ht="15.75">
      <c r="A14" s="128">
        <v>512</v>
      </c>
      <c r="B14" s="214" t="s">
        <v>399</v>
      </c>
      <c r="C14" s="40" t="s">
        <v>195</v>
      </c>
      <c r="D14" s="250">
        <v>8079.65</v>
      </c>
    </row>
    <row r="15" spans="1:4" s="14" customFormat="1" ht="15.75">
      <c r="A15" s="128">
        <v>512</v>
      </c>
      <c r="B15" s="214" t="s">
        <v>294</v>
      </c>
      <c r="C15" s="40" t="s">
        <v>195</v>
      </c>
      <c r="D15" s="250">
        <v>110438.0244</v>
      </c>
    </row>
    <row r="16" spans="1:4" s="14" customFormat="1" ht="15.75">
      <c r="A16" s="128">
        <v>512</v>
      </c>
      <c r="B16" s="214" t="s">
        <v>395</v>
      </c>
      <c r="C16" s="40" t="s">
        <v>195</v>
      </c>
      <c r="D16" s="250">
        <v>15784.8372</v>
      </c>
    </row>
    <row r="17" spans="1:4" s="14" customFormat="1" ht="15.75">
      <c r="A17" s="128">
        <v>512</v>
      </c>
      <c r="B17" s="214" t="s">
        <v>396</v>
      </c>
      <c r="C17" s="40" t="s">
        <v>195</v>
      </c>
      <c r="D17" s="250">
        <v>10881.38</v>
      </c>
    </row>
    <row r="18" spans="1:4" s="14" customFormat="1" ht="15.75">
      <c r="A18" s="128"/>
      <c r="B18" s="214"/>
      <c r="C18" s="40"/>
      <c r="D18" s="250"/>
    </row>
    <row r="19" spans="1:4" s="14" customFormat="1" ht="15.75">
      <c r="A19" s="128"/>
      <c r="B19" s="221"/>
      <c r="C19" s="40"/>
      <c r="D19" s="201">
        <f>SUM(D9:D18)</f>
        <v>5222428.429299999</v>
      </c>
    </row>
    <row r="20" spans="1:4" s="14" customFormat="1" ht="15.75">
      <c r="A20" s="128"/>
      <c r="B20" s="145"/>
      <c r="C20" s="40"/>
      <c r="D20" s="201"/>
    </row>
    <row r="21" spans="1:4" s="14" customFormat="1" ht="15.75">
      <c r="A21" s="128"/>
      <c r="B21" s="113" t="s">
        <v>141</v>
      </c>
      <c r="C21" s="40"/>
      <c r="D21" s="117">
        <f>D19+D6</f>
        <v>130315648.4293</v>
      </c>
    </row>
    <row r="22" spans="1:4" s="14" customFormat="1" ht="15.75">
      <c r="A22" s="128"/>
      <c r="B22" s="113"/>
      <c r="C22" s="40"/>
      <c r="D22" s="117"/>
    </row>
    <row r="23" spans="1:4" s="14" customFormat="1" ht="15.75">
      <c r="A23" s="77"/>
      <c r="B23" s="82" t="s">
        <v>10</v>
      </c>
      <c r="C23" s="40"/>
      <c r="D23" s="108"/>
    </row>
    <row r="24" spans="1:4" s="14" customFormat="1" ht="15.75">
      <c r="A24" s="77"/>
      <c r="B24" s="202" t="s">
        <v>11</v>
      </c>
      <c r="C24" s="40"/>
      <c r="D24" s="108"/>
    </row>
    <row r="25" spans="1:4" s="14" customFormat="1" ht="15.75">
      <c r="A25" s="128">
        <v>411</v>
      </c>
      <c r="B25" s="40" t="s">
        <v>196</v>
      </c>
      <c r="C25" s="40" t="s">
        <v>197</v>
      </c>
      <c r="D25" s="87">
        <v>558660294</v>
      </c>
    </row>
    <row r="26" spans="1:4" s="14" customFormat="1" ht="15.75">
      <c r="A26" s="128"/>
      <c r="B26" s="202" t="s">
        <v>12</v>
      </c>
      <c r="C26" s="40"/>
      <c r="D26" s="108"/>
    </row>
    <row r="27" spans="1:6" s="14" customFormat="1" ht="15.75">
      <c r="A27" s="128">
        <v>444</v>
      </c>
      <c r="B27" s="40" t="s">
        <v>270</v>
      </c>
      <c r="C27" s="40" t="s">
        <v>198</v>
      </c>
      <c r="D27" s="93">
        <v>1430812.013499999</v>
      </c>
      <c r="F27" s="27"/>
    </row>
    <row r="28" spans="1:4" s="14" customFormat="1" ht="15.75">
      <c r="A28" s="128">
        <v>467</v>
      </c>
      <c r="B28" s="40" t="s">
        <v>359</v>
      </c>
      <c r="C28" s="40" t="s">
        <v>198</v>
      </c>
      <c r="D28" s="93">
        <v>265867032</v>
      </c>
    </row>
    <row r="29" spans="1:4" s="14" customFormat="1" ht="15.75">
      <c r="A29" s="128"/>
      <c r="B29" s="40"/>
      <c r="C29" s="40"/>
      <c r="D29" s="200">
        <f>SUM(D27:D28)</f>
        <v>267297844.0135</v>
      </c>
    </row>
    <row r="30" spans="1:4" s="14" customFormat="1" ht="15.75">
      <c r="A30" s="128"/>
      <c r="B30" s="40"/>
      <c r="C30" s="40"/>
      <c r="D30" s="93"/>
    </row>
    <row r="31" spans="1:4" s="14" customFormat="1" ht="15.75">
      <c r="A31" s="77"/>
      <c r="B31" s="113" t="s">
        <v>18</v>
      </c>
      <c r="C31" s="40"/>
      <c r="D31" s="108"/>
    </row>
    <row r="32" spans="1:4" s="14" customFormat="1" ht="15.75">
      <c r="A32" s="128">
        <v>311</v>
      </c>
      <c r="B32" s="40" t="s">
        <v>361</v>
      </c>
      <c r="C32" s="40" t="s">
        <v>264</v>
      </c>
      <c r="D32" s="93">
        <v>693232</v>
      </c>
    </row>
    <row r="33" spans="1:4" s="14" customFormat="1" ht="15.75">
      <c r="A33" s="128"/>
      <c r="B33" s="40"/>
      <c r="C33" s="40"/>
      <c r="D33" s="93"/>
    </row>
    <row r="34" spans="1:4" s="14" customFormat="1" ht="15.75">
      <c r="A34" s="128"/>
      <c r="B34" s="40"/>
      <c r="C34" s="40"/>
      <c r="D34" s="93"/>
    </row>
    <row r="35" spans="1:4" s="14" customFormat="1" ht="15.75">
      <c r="A35" s="128">
        <v>409</v>
      </c>
      <c r="B35" s="40" t="s">
        <v>401</v>
      </c>
      <c r="C35" s="40" t="s">
        <v>402</v>
      </c>
      <c r="D35" s="93">
        <v>9771300</v>
      </c>
    </row>
    <row r="36" spans="1:4" s="14" customFormat="1" ht="15.75">
      <c r="A36" s="128"/>
      <c r="B36" s="40"/>
      <c r="C36" s="40"/>
      <c r="D36" s="93"/>
    </row>
    <row r="37" spans="1:4" s="14" customFormat="1" ht="15.75">
      <c r="A37" s="128"/>
      <c r="B37" s="82" t="s">
        <v>142</v>
      </c>
      <c r="C37" s="40"/>
      <c r="D37" s="203">
        <f>D35+D32+D29+D25+D21</f>
        <v>966738318.4427999</v>
      </c>
    </row>
    <row r="38" spans="1:4" s="14" customFormat="1" ht="15.75">
      <c r="A38" s="128"/>
      <c r="B38" s="82"/>
      <c r="C38" s="40"/>
      <c r="D38" s="203"/>
    </row>
    <row r="39" spans="1:4" s="14" customFormat="1" ht="15.75">
      <c r="A39" s="77"/>
      <c r="B39" s="82" t="s">
        <v>37</v>
      </c>
      <c r="C39" s="40"/>
      <c r="D39" s="108"/>
    </row>
    <row r="40" spans="1:4" s="14" customFormat="1" ht="15.75">
      <c r="A40" s="77">
        <v>2134</v>
      </c>
      <c r="B40" s="40" t="s">
        <v>143</v>
      </c>
      <c r="C40" s="40" t="s">
        <v>362</v>
      </c>
      <c r="D40" s="84">
        <v>65985225</v>
      </c>
    </row>
    <row r="41" spans="1:4" s="14" customFormat="1" ht="15.75">
      <c r="A41" s="77">
        <v>2182</v>
      </c>
      <c r="B41" s="40" t="s">
        <v>140</v>
      </c>
      <c r="C41" s="40" t="s">
        <v>363</v>
      </c>
      <c r="D41" s="209">
        <v>90000</v>
      </c>
    </row>
    <row r="42" spans="1:4" s="14" customFormat="1" ht="15.75">
      <c r="A42" s="77"/>
      <c r="B42" s="40"/>
      <c r="C42" s="40"/>
      <c r="D42" s="246">
        <f>SUM(D40:D41)</f>
        <v>66075225</v>
      </c>
    </row>
    <row r="43" spans="1:4" s="14" customFormat="1" ht="15.75">
      <c r="A43" s="77"/>
      <c r="B43" s="40"/>
      <c r="C43" s="40"/>
      <c r="D43" s="209"/>
    </row>
    <row r="44" spans="1:4" s="14" customFormat="1" ht="15.75">
      <c r="A44" s="77"/>
      <c r="B44" s="113" t="s">
        <v>139</v>
      </c>
      <c r="C44" s="40"/>
      <c r="D44" s="108"/>
    </row>
    <row r="45" spans="1:7" s="14" customFormat="1" ht="15.75">
      <c r="A45" s="128">
        <v>2813</v>
      </c>
      <c r="B45" s="40" t="s">
        <v>143</v>
      </c>
      <c r="C45" s="40" t="s">
        <v>362</v>
      </c>
      <c r="D45" s="93">
        <v>-58898050</v>
      </c>
      <c r="G45" s="18"/>
    </row>
    <row r="46" spans="1:7" s="14" customFormat="1" ht="15.75">
      <c r="A46" s="128">
        <v>2818</v>
      </c>
      <c r="B46" s="40" t="s">
        <v>144</v>
      </c>
      <c r="C46" s="40" t="s">
        <v>363</v>
      </c>
      <c r="D46" s="93">
        <v>-74970</v>
      </c>
      <c r="G46" s="18"/>
    </row>
    <row r="47" spans="1:7" s="14" customFormat="1" ht="15.75">
      <c r="A47" s="128"/>
      <c r="B47" s="40"/>
      <c r="C47" s="40"/>
      <c r="D47" s="200">
        <f>SUM(D45:D46)</f>
        <v>-58973020</v>
      </c>
      <c r="G47" s="18"/>
    </row>
    <row r="48" spans="1:7" s="14" customFormat="1" ht="15.75">
      <c r="A48" s="128"/>
      <c r="B48" s="40"/>
      <c r="C48" s="40"/>
      <c r="D48" s="200"/>
      <c r="G48" s="18"/>
    </row>
    <row r="49" spans="1:7" s="14" customFormat="1" ht="15.75">
      <c r="A49" s="128"/>
      <c r="B49" s="113" t="s">
        <v>364</v>
      </c>
      <c r="C49" s="40"/>
      <c r="D49" s="200"/>
      <c r="G49" s="18"/>
    </row>
    <row r="50" spans="1:7" s="14" customFormat="1" ht="15.75">
      <c r="A50" s="128">
        <v>232</v>
      </c>
      <c r="B50" s="40" t="s">
        <v>365</v>
      </c>
      <c r="C50" s="40" t="s">
        <v>363</v>
      </c>
      <c r="D50" s="200">
        <v>100042682</v>
      </c>
      <c r="G50" s="18"/>
    </row>
    <row r="51" spans="1:7" s="14" customFormat="1" ht="15.75">
      <c r="A51" s="128"/>
      <c r="B51" s="40"/>
      <c r="C51" s="40"/>
      <c r="D51" s="200"/>
      <c r="G51" s="18"/>
    </row>
    <row r="52" spans="1:5" s="14" customFormat="1" ht="15.75">
      <c r="A52" s="97"/>
      <c r="B52" s="210" t="s">
        <v>145</v>
      </c>
      <c r="C52" s="99"/>
      <c r="D52" s="211">
        <f>D50+D47+D42+D37</f>
        <v>1073883205.4428</v>
      </c>
      <c r="E52" s="253"/>
    </row>
    <row r="53" spans="1:4" s="14" customFormat="1" ht="15.75">
      <c r="A53" s="109"/>
      <c r="B53" s="205"/>
      <c r="C53" s="110"/>
      <c r="D53" s="212"/>
    </row>
    <row r="54" spans="1:4" s="14" customFormat="1" ht="18.75">
      <c r="A54" s="77"/>
      <c r="B54" s="41" t="s">
        <v>146</v>
      </c>
      <c r="C54" s="40"/>
      <c r="D54" s="108"/>
    </row>
    <row r="55" spans="1:4" s="14" customFormat="1" ht="18.75">
      <c r="A55" s="77"/>
      <c r="B55" s="41"/>
      <c r="C55" s="40"/>
      <c r="D55" s="108"/>
    </row>
    <row r="56" spans="1:4" s="14" customFormat="1" ht="15.75">
      <c r="A56" s="77"/>
      <c r="B56" s="113" t="s">
        <v>199</v>
      </c>
      <c r="C56" s="40"/>
      <c r="D56" s="108"/>
    </row>
    <row r="57" spans="1:4" s="14" customFormat="1" ht="15.75">
      <c r="A57" s="213"/>
      <c r="B57" s="241"/>
      <c r="C57" s="215"/>
      <c r="D57" s="93"/>
    </row>
    <row r="58" spans="1:4" s="14" customFormat="1" ht="15.75">
      <c r="A58" s="77"/>
      <c r="B58" s="202" t="s">
        <v>61</v>
      </c>
      <c r="C58" s="40"/>
      <c r="D58" s="108"/>
    </row>
    <row r="59" spans="1:5" s="14" customFormat="1" ht="15.75">
      <c r="A59" s="128">
        <v>401</v>
      </c>
      <c r="B59" s="40" t="s">
        <v>147</v>
      </c>
      <c r="C59" s="40" t="s">
        <v>201</v>
      </c>
      <c r="D59" s="91">
        <v>2376884</v>
      </c>
      <c r="E59" s="18"/>
    </row>
    <row r="60" spans="1:4" s="14" customFormat="1" ht="15.75">
      <c r="A60" s="77"/>
      <c r="B60" s="40"/>
      <c r="C60" s="40"/>
      <c r="D60" s="108"/>
    </row>
    <row r="61" spans="1:4" s="14" customFormat="1" ht="15.75">
      <c r="A61" s="77"/>
      <c r="B61" s="40"/>
      <c r="C61" s="40"/>
      <c r="D61" s="108"/>
    </row>
    <row r="62" spans="1:4" s="14" customFormat="1" ht="15.75">
      <c r="A62" s="77"/>
      <c r="B62" s="206" t="s">
        <v>262</v>
      </c>
      <c r="C62" s="40"/>
      <c r="D62" s="108"/>
    </row>
    <row r="63" spans="1:4" s="14" customFormat="1" ht="15.75">
      <c r="A63" s="128">
        <v>442</v>
      </c>
      <c r="B63" s="40" t="s">
        <v>202</v>
      </c>
      <c r="C63" s="40" t="s">
        <v>265</v>
      </c>
      <c r="D63" s="93">
        <v>71550</v>
      </c>
    </row>
    <row r="64" spans="1:4" s="14" customFormat="1" ht="15.75">
      <c r="A64" s="128">
        <v>431</v>
      </c>
      <c r="B64" s="40" t="s">
        <v>148</v>
      </c>
      <c r="C64" s="40" t="s">
        <v>265</v>
      </c>
      <c r="D64" s="93">
        <v>234339</v>
      </c>
    </row>
    <row r="65" spans="1:4" s="14" customFormat="1" ht="15.75">
      <c r="A65" s="128"/>
      <c r="B65" s="40"/>
      <c r="C65" s="40"/>
      <c r="D65" s="200">
        <f>SUM(D63:D64)</f>
        <v>305889</v>
      </c>
    </row>
    <row r="66" spans="1:4" s="14" customFormat="1" ht="15.75">
      <c r="A66" s="77"/>
      <c r="B66" s="40"/>
      <c r="C66" s="40"/>
      <c r="D66" s="203"/>
    </row>
    <row r="67" spans="1:4" s="14" customFormat="1" ht="15.75">
      <c r="A67" s="77"/>
      <c r="B67" s="40"/>
      <c r="C67" s="40"/>
      <c r="D67" s="203"/>
    </row>
    <row r="68" spans="1:4" s="14" customFormat="1" ht="18.75">
      <c r="A68" s="77">
        <v>419</v>
      </c>
      <c r="B68" s="41" t="s">
        <v>372</v>
      </c>
      <c r="C68" s="40"/>
      <c r="D68" s="203">
        <v>581371370</v>
      </c>
    </row>
    <row r="69" spans="1:4" s="14" customFormat="1" ht="15.75">
      <c r="A69" s="77"/>
      <c r="B69" s="40"/>
      <c r="C69" s="40"/>
      <c r="D69" s="108"/>
    </row>
    <row r="70" spans="1:4" s="14" customFormat="1" ht="15.75">
      <c r="A70" s="77"/>
      <c r="B70" s="113" t="s">
        <v>373</v>
      </c>
      <c r="C70" s="40"/>
      <c r="D70" s="200"/>
    </row>
    <row r="71" spans="1:4" s="14" customFormat="1" ht="15.75">
      <c r="A71" s="77"/>
      <c r="B71" s="40"/>
      <c r="C71" s="40"/>
      <c r="D71" s="108"/>
    </row>
    <row r="72" spans="1:4" s="14" customFormat="1" ht="15.75">
      <c r="A72" s="77"/>
      <c r="B72" s="113" t="s">
        <v>203</v>
      </c>
      <c r="C72" s="40"/>
      <c r="D72" s="108"/>
    </row>
    <row r="73" spans="1:4" s="14" customFormat="1" ht="15.75">
      <c r="A73" s="77">
        <v>468</v>
      </c>
      <c r="B73" s="241" t="s">
        <v>400</v>
      </c>
      <c r="C73" s="40" t="s">
        <v>204</v>
      </c>
      <c r="D73" s="254">
        <v>187800000</v>
      </c>
    </row>
    <row r="74" spans="1:4" s="14" customFormat="1" ht="15.75">
      <c r="A74" s="77">
        <v>468</v>
      </c>
      <c r="B74" s="241" t="s">
        <v>374</v>
      </c>
      <c r="C74" s="40" t="s">
        <v>204</v>
      </c>
      <c r="D74" s="251">
        <v>188446500</v>
      </c>
    </row>
    <row r="75" spans="1:4" s="14" customFormat="1" ht="15.75">
      <c r="A75" s="77"/>
      <c r="B75" s="241"/>
      <c r="C75" s="40"/>
      <c r="D75" s="252">
        <f>SUM(D73:D74)</f>
        <v>376246500</v>
      </c>
    </row>
    <row r="76" spans="1:4" s="14" customFormat="1" ht="15.75">
      <c r="A76" s="77"/>
      <c r="B76" s="82" t="s">
        <v>149</v>
      </c>
      <c r="C76" s="40"/>
      <c r="D76" s="108"/>
    </row>
    <row r="77" spans="1:4" s="14" customFormat="1" ht="15.75">
      <c r="A77" s="128">
        <v>101</v>
      </c>
      <c r="B77" s="40" t="s">
        <v>150</v>
      </c>
      <c r="C77" s="40" t="s">
        <v>205</v>
      </c>
      <c r="D77" s="87">
        <v>100000</v>
      </c>
    </row>
    <row r="78" spans="1:4" s="14" customFormat="1" ht="15.75">
      <c r="A78" s="128">
        <v>1071</v>
      </c>
      <c r="B78" s="208" t="s">
        <v>86</v>
      </c>
      <c r="C78" s="40" t="s">
        <v>206</v>
      </c>
      <c r="D78" s="87">
        <v>10000</v>
      </c>
    </row>
    <row r="79" spans="1:4" s="14" customFormat="1" ht="15.75">
      <c r="A79" s="128">
        <v>1078</v>
      </c>
      <c r="B79" s="208" t="s">
        <v>87</v>
      </c>
      <c r="C79" s="40" t="s">
        <v>207</v>
      </c>
      <c r="D79" s="87">
        <v>101157271</v>
      </c>
    </row>
    <row r="80" spans="1:4" s="14" customFormat="1" ht="15.75">
      <c r="A80" s="128">
        <v>108</v>
      </c>
      <c r="B80" s="208" t="s">
        <v>88</v>
      </c>
      <c r="C80" s="40" t="s">
        <v>208</v>
      </c>
      <c r="D80" s="87">
        <v>-19771680</v>
      </c>
    </row>
    <row r="81" spans="1:4" s="14" customFormat="1" ht="15.75">
      <c r="A81" s="77"/>
      <c r="B81" s="208"/>
      <c r="C81" s="40"/>
      <c r="D81" s="87"/>
    </row>
    <row r="82" spans="1:4" s="14" customFormat="1" ht="15.75">
      <c r="A82" s="77">
        <v>109</v>
      </c>
      <c r="B82" s="82" t="s">
        <v>89</v>
      </c>
      <c r="C82" s="40" t="s">
        <v>209</v>
      </c>
      <c r="D82" s="91">
        <v>35454374</v>
      </c>
    </row>
    <row r="83" spans="1:4" s="14" customFormat="1" ht="15.75">
      <c r="A83" s="77"/>
      <c r="B83" s="40"/>
      <c r="C83" s="40"/>
      <c r="D83" s="84"/>
    </row>
    <row r="84" spans="1:4" s="14" customFormat="1" ht="15.75">
      <c r="A84" s="77"/>
      <c r="B84" s="113" t="s">
        <v>151</v>
      </c>
      <c r="C84" s="40"/>
      <c r="D84" s="117">
        <f>SUM(D77:D83)</f>
        <v>116949965</v>
      </c>
    </row>
    <row r="85" spans="1:4" s="14" customFormat="1" ht="15.75">
      <c r="A85" s="77"/>
      <c r="B85" s="40"/>
      <c r="C85" s="40"/>
      <c r="D85" s="108"/>
    </row>
    <row r="86" spans="1:5" s="14" customFormat="1" ht="15.75">
      <c r="A86" s="77"/>
      <c r="B86" s="113" t="s">
        <v>152</v>
      </c>
      <c r="C86" s="40"/>
      <c r="D86" s="203">
        <f>D84+D75+D68+D65+D59</f>
        <v>1077250608</v>
      </c>
      <c r="E86" s="27"/>
    </row>
    <row r="87" spans="1:4" s="14" customFormat="1" ht="15.75">
      <c r="A87" s="77"/>
      <c r="B87" s="40"/>
      <c r="C87" s="40"/>
      <c r="D87" s="108"/>
    </row>
    <row r="88" spans="1:4" s="14" customFormat="1" ht="15.75">
      <c r="A88" s="77"/>
      <c r="B88" s="40"/>
      <c r="C88" s="40"/>
      <c r="D88" s="108"/>
    </row>
    <row r="89" spans="1:4" s="14" customFormat="1" ht="15.75">
      <c r="A89" s="77"/>
      <c r="B89" s="40"/>
      <c r="C89" s="40"/>
      <c r="D89" s="108"/>
    </row>
    <row r="90" spans="1:4" s="14" customFormat="1" ht="15.75">
      <c r="A90" s="77"/>
      <c r="B90" s="40"/>
      <c r="C90" s="40"/>
      <c r="D90" s="108"/>
    </row>
    <row r="91" spans="1:4" s="14" customFormat="1" ht="15.75">
      <c r="A91" s="77"/>
      <c r="B91" s="40"/>
      <c r="C91" s="40"/>
      <c r="D91" s="108"/>
    </row>
    <row r="92" spans="1:4" s="14" customFormat="1" ht="15.75">
      <c r="A92" s="77"/>
      <c r="B92" s="40"/>
      <c r="C92" s="40"/>
      <c r="D92" s="108"/>
    </row>
    <row r="93" spans="1:4" s="14" customFormat="1" ht="15.75">
      <c r="A93" s="97"/>
      <c r="B93" s="99"/>
      <c r="C93" s="99"/>
      <c r="D93" s="121"/>
    </row>
    <row r="94" spans="1:4" s="14" customFormat="1" ht="18.75">
      <c r="A94" s="109"/>
      <c r="B94" s="222" t="s">
        <v>210</v>
      </c>
      <c r="C94" s="110"/>
      <c r="D94" s="111"/>
    </row>
    <row r="95" spans="1:4" s="14" customFormat="1" ht="15.75">
      <c r="A95" s="77"/>
      <c r="B95" s="40" t="s">
        <v>185</v>
      </c>
      <c r="C95" s="40"/>
      <c r="D95" s="108"/>
    </row>
    <row r="96" spans="1:4" s="14" customFormat="1" ht="15.75">
      <c r="A96" s="77"/>
      <c r="B96" s="113" t="s">
        <v>186</v>
      </c>
      <c r="C96" s="40"/>
      <c r="D96" s="108"/>
    </row>
    <row r="97" spans="1:4" s="14" customFormat="1" ht="15.75">
      <c r="A97" s="128">
        <v>601</v>
      </c>
      <c r="B97" s="40" t="s">
        <v>375</v>
      </c>
      <c r="C97" s="40"/>
      <c r="D97" s="93">
        <v>24250873</v>
      </c>
    </row>
    <row r="98" spans="1:4" s="14" customFormat="1" ht="15.75">
      <c r="A98" s="77"/>
      <c r="B98" s="113" t="s">
        <v>187</v>
      </c>
      <c r="C98" s="40"/>
      <c r="D98" s="108"/>
    </row>
    <row r="99" spans="1:4" s="14" customFormat="1" ht="15.75">
      <c r="A99" s="77">
        <v>641</v>
      </c>
      <c r="B99" s="40" t="s">
        <v>188</v>
      </c>
      <c r="C99" s="40" t="s">
        <v>211</v>
      </c>
      <c r="D99" s="93">
        <v>3438000</v>
      </c>
    </row>
    <row r="100" spans="1:4" s="14" customFormat="1" ht="15.75">
      <c r="A100" s="77">
        <v>644</v>
      </c>
      <c r="B100" s="40" t="s">
        <v>189</v>
      </c>
      <c r="C100" s="40" t="s">
        <v>211</v>
      </c>
      <c r="D100" s="93">
        <v>553284</v>
      </c>
    </row>
    <row r="101" spans="1:4" s="14" customFormat="1" ht="15.75">
      <c r="A101" s="77"/>
      <c r="B101" s="40"/>
      <c r="C101" s="40"/>
      <c r="D101" s="200">
        <f>SUM(D99:D100)</f>
        <v>3991284</v>
      </c>
    </row>
    <row r="102" spans="1:4" s="14" customFormat="1" ht="15.75">
      <c r="A102" s="77"/>
      <c r="B102" s="113" t="s">
        <v>213</v>
      </c>
      <c r="C102" s="40"/>
      <c r="D102" s="108"/>
    </row>
    <row r="103" spans="1:4" s="14" customFormat="1" ht="15.75">
      <c r="A103" s="77">
        <v>681</v>
      </c>
      <c r="B103" s="40" t="s">
        <v>190</v>
      </c>
      <c r="C103" s="40" t="s">
        <v>212</v>
      </c>
      <c r="D103" s="200">
        <v>2369906</v>
      </c>
    </row>
    <row r="104" spans="1:4" s="14" customFormat="1" ht="15.75">
      <c r="A104" s="77"/>
      <c r="B104" s="40"/>
      <c r="C104" s="40"/>
      <c r="D104" s="200"/>
    </row>
    <row r="105" spans="1:4" s="14" customFormat="1" ht="15.75">
      <c r="A105" s="77"/>
      <c r="B105" s="113" t="s">
        <v>214</v>
      </c>
      <c r="C105" s="40"/>
      <c r="D105" s="108"/>
    </row>
    <row r="106" spans="1:4" s="14" customFormat="1" ht="15.75">
      <c r="A106" s="77">
        <v>604</v>
      </c>
      <c r="B106" s="40" t="s">
        <v>376</v>
      </c>
      <c r="C106" s="40" t="s">
        <v>215</v>
      </c>
      <c r="D106" s="84">
        <v>274500</v>
      </c>
    </row>
    <row r="107" spans="1:4" s="14" customFormat="1" ht="15.75">
      <c r="A107" s="77">
        <v>611</v>
      </c>
      <c r="B107" s="40" t="s">
        <v>403</v>
      </c>
      <c r="C107" s="40" t="s">
        <v>215</v>
      </c>
      <c r="D107" s="84">
        <v>56223</v>
      </c>
    </row>
    <row r="108" spans="1:4" s="14" customFormat="1" ht="15.75">
      <c r="A108" s="77">
        <v>618</v>
      </c>
      <c r="B108" s="40" t="s">
        <v>404</v>
      </c>
      <c r="C108" s="40" t="s">
        <v>215</v>
      </c>
      <c r="D108" s="84">
        <v>105410</v>
      </c>
    </row>
    <row r="109" spans="1:4" s="14" customFormat="1" ht="15.75">
      <c r="A109" s="77">
        <v>627</v>
      </c>
      <c r="B109" s="40" t="s">
        <v>405</v>
      </c>
      <c r="C109" s="40" t="s">
        <v>215</v>
      </c>
      <c r="D109" s="84">
        <v>892038</v>
      </c>
    </row>
    <row r="110" spans="1:4" s="14" customFormat="1" ht="15.75">
      <c r="A110" s="77">
        <v>628</v>
      </c>
      <c r="B110" s="40" t="s">
        <v>406</v>
      </c>
      <c r="C110" s="40" t="s">
        <v>215</v>
      </c>
      <c r="D110" s="84">
        <v>95908</v>
      </c>
    </row>
    <row r="111" spans="1:4" s="14" customFormat="1" ht="15.75">
      <c r="A111" s="77">
        <v>618</v>
      </c>
      <c r="B111" s="40" t="s">
        <v>380</v>
      </c>
      <c r="C111" s="40" t="s">
        <v>215</v>
      </c>
      <c r="D111" s="84">
        <v>95000</v>
      </c>
    </row>
    <row r="112" spans="1:4" s="14" customFormat="1" ht="15.75">
      <c r="A112" s="77"/>
      <c r="B112" s="40"/>
      <c r="C112" s="40"/>
      <c r="D112" s="117">
        <f>SUM(D106:D111)</f>
        <v>1519079</v>
      </c>
    </row>
    <row r="113" spans="1:4" s="14" customFormat="1" ht="15.75">
      <c r="A113" s="77"/>
      <c r="B113" s="113"/>
      <c r="C113" s="40"/>
      <c r="D113" s="108"/>
    </row>
    <row r="114" spans="1:4" s="14" customFormat="1" ht="15.75">
      <c r="A114" s="77">
        <v>638</v>
      </c>
      <c r="B114" s="40" t="s">
        <v>407</v>
      </c>
      <c r="C114" s="40" t="s">
        <v>215</v>
      </c>
      <c r="D114" s="84">
        <v>55000</v>
      </c>
    </row>
    <row r="115" spans="1:4" s="14" customFormat="1" ht="15.75">
      <c r="A115" s="77"/>
      <c r="B115" s="113"/>
      <c r="C115" s="40"/>
      <c r="D115" s="84"/>
    </row>
    <row r="116" spans="1:4" s="14" customFormat="1" ht="15.75">
      <c r="A116" s="77">
        <v>638</v>
      </c>
      <c r="B116" s="40" t="s">
        <v>408</v>
      </c>
      <c r="C116" s="40" t="s">
        <v>215</v>
      </c>
      <c r="D116" s="84">
        <v>7860724</v>
      </c>
    </row>
    <row r="117" spans="1:4" s="14" customFormat="1" ht="15.75">
      <c r="A117" s="77"/>
      <c r="B117" s="113"/>
      <c r="C117" s="40"/>
      <c r="D117" s="108"/>
    </row>
    <row r="118" spans="1:4" s="14" customFormat="1" ht="15.75">
      <c r="A118" s="77">
        <v>666</v>
      </c>
      <c r="B118" s="40" t="s">
        <v>386</v>
      </c>
      <c r="C118" s="40" t="s">
        <v>234</v>
      </c>
      <c r="D118" s="93">
        <v>4790501</v>
      </c>
    </row>
    <row r="119" spans="1:4" s="14" customFormat="1" ht="15.75">
      <c r="A119" s="77">
        <v>667</v>
      </c>
      <c r="B119" s="40" t="s">
        <v>221</v>
      </c>
      <c r="C119" s="40" t="s">
        <v>216</v>
      </c>
      <c r="D119" s="93">
        <v>64718237</v>
      </c>
    </row>
    <row r="120" spans="1:4" s="14" customFormat="1" ht="15.75">
      <c r="A120" s="77"/>
      <c r="B120" s="113"/>
      <c r="C120" s="40"/>
      <c r="D120" s="93"/>
    </row>
    <row r="121" spans="1:4" s="14" customFormat="1" ht="15.75">
      <c r="A121" s="77">
        <v>657</v>
      </c>
      <c r="B121" s="113" t="s">
        <v>387</v>
      </c>
      <c r="C121" s="40" t="s">
        <v>215</v>
      </c>
      <c r="D121" s="93">
        <v>14263</v>
      </c>
    </row>
    <row r="122" spans="1:4" s="14" customFormat="1" ht="15.75">
      <c r="A122" s="77">
        <v>669</v>
      </c>
      <c r="B122" s="113" t="s">
        <v>410</v>
      </c>
      <c r="C122" s="40" t="s">
        <v>215</v>
      </c>
      <c r="D122" s="93">
        <v>3545437</v>
      </c>
    </row>
    <row r="123" spans="1:4" s="14" customFormat="1" ht="15.75">
      <c r="A123" s="77"/>
      <c r="B123" s="113"/>
      <c r="C123" s="40"/>
      <c r="D123" s="93"/>
    </row>
    <row r="124" spans="1:5" s="14" customFormat="1" ht="15.75">
      <c r="A124" s="77"/>
      <c r="B124" s="113" t="s">
        <v>191</v>
      </c>
      <c r="C124" s="40"/>
      <c r="D124" s="200">
        <v>113115303</v>
      </c>
      <c r="E124" s="27"/>
    </row>
    <row r="125" spans="1:4" s="14" customFormat="1" ht="15.75">
      <c r="A125" s="77"/>
      <c r="B125" s="113"/>
      <c r="C125" s="40"/>
      <c r="D125" s="108"/>
    </row>
    <row r="126" spans="1:4" s="14" customFormat="1" ht="15.75">
      <c r="A126" s="77"/>
      <c r="B126" s="113" t="s">
        <v>389</v>
      </c>
      <c r="C126" s="40"/>
      <c r="D126" s="108"/>
    </row>
    <row r="127" spans="1:4" s="14" customFormat="1" ht="15.75">
      <c r="A127" s="77"/>
      <c r="B127" s="113"/>
      <c r="C127" s="40"/>
      <c r="D127" s="108"/>
    </row>
    <row r="128" spans="1:4" s="14" customFormat="1" ht="15.75">
      <c r="A128" s="77">
        <v>7041</v>
      </c>
      <c r="B128" s="40" t="s">
        <v>390</v>
      </c>
      <c r="C128" s="40" t="s">
        <v>217</v>
      </c>
      <c r="D128" s="93">
        <v>25018800</v>
      </c>
    </row>
    <row r="129" spans="1:4" s="14" customFormat="1" ht="15.75">
      <c r="A129" s="77"/>
      <c r="B129" s="40"/>
      <c r="C129" s="40"/>
      <c r="D129" s="93"/>
    </row>
    <row r="130" spans="1:4" s="14" customFormat="1" ht="15.75">
      <c r="A130" s="77"/>
      <c r="B130" s="40"/>
      <c r="C130" s="40"/>
      <c r="D130" s="200"/>
    </row>
    <row r="131" spans="1:4" s="14" customFormat="1" ht="15.75">
      <c r="A131" s="77"/>
      <c r="B131" s="40"/>
      <c r="C131" s="40"/>
      <c r="D131" s="203"/>
    </row>
    <row r="132" spans="1:4" s="14" customFormat="1" ht="15.75">
      <c r="A132" s="77"/>
      <c r="B132" s="113" t="s">
        <v>192</v>
      </c>
      <c r="C132" s="40"/>
      <c r="D132" s="108"/>
    </row>
    <row r="133" spans="1:4" s="14" customFormat="1" ht="15.75">
      <c r="A133" s="77">
        <v>7041</v>
      </c>
      <c r="B133" s="40" t="s">
        <v>392</v>
      </c>
      <c r="C133" s="40" t="s">
        <v>218</v>
      </c>
      <c r="D133" s="93">
        <v>120000000</v>
      </c>
    </row>
    <row r="134" spans="1:4" s="14" customFormat="1" ht="15.75">
      <c r="A134" s="77">
        <v>767</v>
      </c>
      <c r="B134" s="40" t="s">
        <v>271</v>
      </c>
      <c r="C134" s="40" t="s">
        <v>216</v>
      </c>
      <c r="D134" s="207">
        <v>5440</v>
      </c>
    </row>
    <row r="135" spans="1:4" s="14" customFormat="1" ht="15.75">
      <c r="A135" s="77"/>
      <c r="B135" s="40"/>
      <c r="C135" s="40"/>
      <c r="D135" s="207"/>
    </row>
    <row r="136" spans="1:4" s="14" customFormat="1" ht="15.75">
      <c r="A136" s="77"/>
      <c r="B136" s="40"/>
      <c r="C136" s="40"/>
      <c r="D136" s="207"/>
    </row>
    <row r="137" spans="1:4" s="14" customFormat="1" ht="15.75">
      <c r="A137" s="77"/>
      <c r="B137" s="113" t="s">
        <v>193</v>
      </c>
      <c r="C137" s="113"/>
      <c r="D137" s="203">
        <v>145024240</v>
      </c>
    </row>
    <row r="138" spans="1:4" s="14" customFormat="1" ht="15.75">
      <c r="A138" s="77"/>
      <c r="B138" s="40"/>
      <c r="C138" s="40"/>
      <c r="D138" s="108"/>
    </row>
    <row r="139" spans="1:7" s="14" customFormat="1" ht="18.75">
      <c r="A139" s="97"/>
      <c r="B139" s="248" t="s">
        <v>194</v>
      </c>
      <c r="C139" s="99"/>
      <c r="D139" s="204">
        <f>D137-D124</f>
        <v>31908937</v>
      </c>
      <c r="G139" s="27"/>
    </row>
    <row r="140" spans="1:4" ht="12.75">
      <c r="A140" s="26"/>
      <c r="B140" s="26"/>
      <c r="C140" s="26"/>
      <c r="D140" s="26"/>
    </row>
    <row r="141" spans="1:4" ht="12.75">
      <c r="A141" s="26"/>
      <c r="B141" s="26"/>
      <c r="C141" s="26"/>
      <c r="D141" s="26"/>
    </row>
    <row r="142" spans="1:4" ht="12.75">
      <c r="A142" s="26"/>
      <c r="B142" s="26"/>
      <c r="C142" s="26"/>
      <c r="D142" s="26"/>
    </row>
    <row r="143" spans="1:4" ht="12.75">
      <c r="A143" s="26"/>
      <c r="B143" s="26"/>
      <c r="C143" s="26"/>
      <c r="D143" s="26"/>
    </row>
    <row r="144" spans="1:4" ht="12.75">
      <c r="A144" s="26"/>
      <c r="B144" s="26"/>
      <c r="C144" s="26"/>
      <c r="D144" s="26"/>
    </row>
    <row r="145" spans="1:4" ht="12.75">
      <c r="A145" s="26"/>
      <c r="B145" s="26"/>
      <c r="C145" s="26"/>
      <c r="D145" s="26"/>
    </row>
    <row r="146" spans="1:4" ht="12.75">
      <c r="A146" s="26"/>
      <c r="B146" s="26"/>
      <c r="C146" s="26"/>
      <c r="D146" s="26"/>
    </row>
    <row r="147" spans="1:4" ht="12.75">
      <c r="A147" s="26"/>
      <c r="B147" s="26"/>
      <c r="C147" s="26"/>
      <c r="D147" s="26"/>
    </row>
    <row r="148" spans="1:4" ht="12.75">
      <c r="A148" s="26"/>
      <c r="B148" s="26"/>
      <c r="C148" s="26"/>
      <c r="D148" s="26"/>
    </row>
    <row r="149" spans="1:4" ht="12.75">
      <c r="A149" s="26"/>
      <c r="B149" s="26"/>
      <c r="C149" s="26"/>
      <c r="D149" s="26"/>
    </row>
    <row r="150" spans="1:4" ht="12.75">
      <c r="A150" s="26"/>
      <c r="B150" s="26"/>
      <c r="C150" s="26"/>
      <c r="D150" s="26"/>
    </row>
    <row r="151" spans="1:4" ht="12.75">
      <c r="A151" s="26"/>
      <c r="B151" s="26"/>
      <c r="C151" s="26"/>
      <c r="D151" s="26"/>
    </row>
    <row r="152" spans="1:4" ht="12.75">
      <c r="A152" s="26"/>
      <c r="B152" s="26"/>
      <c r="C152" s="26"/>
      <c r="D152" s="26"/>
    </row>
    <row r="153" spans="1:4" ht="12.75">
      <c r="A153" s="26"/>
      <c r="B153" s="26"/>
      <c r="C153" s="26"/>
      <c r="D153" s="26"/>
    </row>
    <row r="154" spans="1:4" ht="12.75">
      <c r="A154" s="26"/>
      <c r="B154" s="26"/>
      <c r="C154" s="26"/>
      <c r="D154" s="26"/>
    </row>
    <row r="155" spans="1:4" ht="12.75">
      <c r="A155" s="26"/>
      <c r="B155" s="26"/>
      <c r="C155" s="26"/>
      <c r="D155" s="26"/>
    </row>
    <row r="156" spans="1:4" ht="12.75">
      <c r="A156" s="26"/>
      <c r="B156" s="26"/>
      <c r="C156" s="26"/>
      <c r="D156" s="26"/>
    </row>
    <row r="157" spans="1:4" ht="12.75">
      <c r="A157" s="26"/>
      <c r="B157" s="26"/>
      <c r="C157" s="26"/>
      <c r="D157" s="26"/>
    </row>
    <row r="158" spans="1:4" ht="12.75">
      <c r="A158" s="26"/>
      <c r="B158" s="26"/>
      <c r="C158" s="26"/>
      <c r="D158" s="26"/>
    </row>
    <row r="159" spans="1:4" ht="12.75">
      <c r="A159" s="26"/>
      <c r="B159" s="26"/>
      <c r="C159" s="26"/>
      <c r="D159" s="26"/>
    </row>
    <row r="160" spans="1:4" ht="12.75">
      <c r="A160" s="26"/>
      <c r="B160" s="26"/>
      <c r="C160" s="26"/>
      <c r="D160" s="26"/>
    </row>
    <row r="161" spans="1:4" ht="12.75">
      <c r="A161" s="26"/>
      <c r="B161" s="26"/>
      <c r="C161" s="26"/>
      <c r="D161" s="26"/>
    </row>
    <row r="162" spans="1:4" ht="12.75">
      <c r="A162" s="26"/>
      <c r="B162" s="26"/>
      <c r="C162" s="26"/>
      <c r="D162" s="26"/>
    </row>
    <row r="163" spans="1:4" ht="12.75">
      <c r="A163" s="26"/>
      <c r="B163" s="26"/>
      <c r="C163" s="26"/>
      <c r="D163" s="26"/>
    </row>
    <row r="164" spans="1:4" ht="12.75">
      <c r="A164" s="26"/>
      <c r="B164" s="26"/>
      <c r="C164" s="26"/>
      <c r="D164" s="26"/>
    </row>
    <row r="165" spans="1:4" ht="12.75">
      <c r="A165" s="26"/>
      <c r="B165" s="26"/>
      <c r="C165" s="26"/>
      <c r="D165" s="26"/>
    </row>
    <row r="166" spans="1:4" ht="12.75">
      <c r="A166" s="26"/>
      <c r="B166" s="26"/>
      <c r="C166" s="26"/>
      <c r="D166" s="26"/>
    </row>
    <row r="167" spans="1:4" ht="12.75">
      <c r="A167" s="26"/>
      <c r="B167" s="26"/>
      <c r="C167" s="26"/>
      <c r="D167" s="26"/>
    </row>
    <row r="168" spans="1:4" ht="12.75">
      <c r="A168" s="26"/>
      <c r="B168" s="26"/>
      <c r="C168" s="26"/>
      <c r="D168" s="26"/>
    </row>
    <row r="169" spans="1:4" ht="12.75">
      <c r="A169" s="26"/>
      <c r="B169" s="26"/>
      <c r="C169" s="26"/>
      <c r="D169" s="26"/>
    </row>
    <row r="170" spans="1:4" ht="12.75">
      <c r="A170" s="26"/>
      <c r="B170" s="26"/>
      <c r="C170" s="26"/>
      <c r="D170" s="26"/>
    </row>
    <row r="171" spans="1:4" ht="12.75">
      <c r="A171" s="26"/>
      <c r="B171" s="26"/>
      <c r="C171" s="26"/>
      <c r="D171" s="26"/>
    </row>
    <row r="172" spans="1:4" ht="12.75">
      <c r="A172" s="26"/>
      <c r="B172" s="26"/>
      <c r="C172" s="26"/>
      <c r="D172" s="26"/>
    </row>
    <row r="173" spans="1:4" ht="12.75">
      <c r="A173" s="26"/>
      <c r="B173" s="26"/>
      <c r="C173" s="26"/>
      <c r="D173" s="26"/>
    </row>
    <row r="174" spans="1:4" ht="12.75">
      <c r="A174" s="26"/>
      <c r="B174" s="26"/>
      <c r="C174" s="26"/>
      <c r="D174" s="26"/>
    </row>
    <row r="175" spans="1:4" ht="12.75">
      <c r="A175" s="26"/>
      <c r="B175" s="26"/>
      <c r="C175" s="26"/>
      <c r="D175" s="26"/>
    </row>
    <row r="176" spans="1:4" ht="12.75">
      <c r="A176" s="26"/>
      <c r="B176" s="26"/>
      <c r="C176" s="26"/>
      <c r="D176" s="26"/>
    </row>
    <row r="177" spans="1:4" ht="12.75">
      <c r="A177" s="26"/>
      <c r="B177" s="26"/>
      <c r="C177" s="26"/>
      <c r="D177" s="26"/>
    </row>
    <row r="178" spans="1:4" ht="12.75">
      <c r="A178" s="26"/>
      <c r="B178" s="26"/>
      <c r="C178" s="26"/>
      <c r="D178" s="26"/>
    </row>
    <row r="179" spans="1:4" ht="12.75">
      <c r="A179" s="26"/>
      <c r="B179" s="26"/>
      <c r="C179" s="26"/>
      <c r="D179" s="26"/>
    </row>
    <row r="180" spans="1:4" ht="12.75">
      <c r="A180" s="26"/>
      <c r="B180" s="26"/>
      <c r="C180" s="26"/>
      <c r="D180" s="26"/>
    </row>
    <row r="181" spans="1:4" ht="12.75">
      <c r="A181" s="26"/>
      <c r="B181" s="26"/>
      <c r="C181" s="26"/>
      <c r="D181" s="26"/>
    </row>
    <row r="182" spans="1:4" ht="12.75">
      <c r="A182" s="26"/>
      <c r="B182" s="26"/>
      <c r="C182" s="26"/>
      <c r="D182" s="26"/>
    </row>
    <row r="183" spans="1:4" ht="12.75">
      <c r="A183" s="26"/>
      <c r="B183" s="26"/>
      <c r="C183" s="26"/>
      <c r="D183" s="26"/>
    </row>
    <row r="184" spans="1:4" ht="12.75">
      <c r="A184" s="26"/>
      <c r="B184" s="26"/>
      <c r="C184" s="26"/>
      <c r="D184" s="26"/>
    </row>
    <row r="185" spans="1:4" ht="12.75">
      <c r="A185" s="26"/>
      <c r="B185" s="26"/>
      <c r="C185" s="26"/>
      <c r="D185" s="26"/>
    </row>
    <row r="186" spans="1:4" ht="12.75">
      <c r="A186" s="26"/>
      <c r="B186" s="26"/>
      <c r="C186" s="26"/>
      <c r="D186" s="26"/>
    </row>
    <row r="187" spans="1:4" ht="12.75">
      <c r="A187" s="26"/>
      <c r="B187" s="26"/>
      <c r="C187" s="26"/>
      <c r="D187" s="26"/>
    </row>
    <row r="188" spans="1:4" ht="12.75">
      <c r="A188" s="26"/>
      <c r="B188" s="26"/>
      <c r="C188" s="26"/>
      <c r="D188" s="26"/>
    </row>
    <row r="189" spans="1:4" ht="12.75">
      <c r="A189" s="26"/>
      <c r="B189" s="26"/>
      <c r="C189" s="26"/>
      <c r="D189" s="26"/>
    </row>
    <row r="190" spans="1:4" ht="12.75">
      <c r="A190" s="26"/>
      <c r="B190" s="26"/>
      <c r="C190" s="26"/>
      <c r="D190" s="26"/>
    </row>
    <row r="191" spans="1:4" ht="12.75">
      <c r="A191" s="26"/>
      <c r="B191" s="26"/>
      <c r="C191" s="26"/>
      <c r="D191" s="26"/>
    </row>
    <row r="192" spans="1:4" ht="12.75">
      <c r="A192" s="26"/>
      <c r="B192" s="26"/>
      <c r="C192" s="26"/>
      <c r="D192" s="26"/>
    </row>
    <row r="193" spans="1:4" ht="12.75">
      <c r="A193" s="26"/>
      <c r="B193" s="26"/>
      <c r="C193" s="26"/>
      <c r="D193" s="26"/>
    </row>
    <row r="194" spans="1:4" ht="12.75">
      <c r="A194" s="26"/>
      <c r="B194" s="26"/>
      <c r="C194" s="26"/>
      <c r="D194" s="26"/>
    </row>
    <row r="195" spans="1:4" ht="12.75">
      <c r="A195" s="26"/>
      <c r="B195" s="26"/>
      <c r="C195" s="26"/>
      <c r="D195" s="26"/>
    </row>
    <row r="196" spans="1:4" ht="12.75">
      <c r="A196" s="26"/>
      <c r="B196" s="26"/>
      <c r="C196" s="26"/>
      <c r="D196" s="26"/>
    </row>
    <row r="197" spans="1:4" ht="12.75">
      <c r="A197" s="26"/>
      <c r="B197" s="26"/>
      <c r="C197" s="26"/>
      <c r="D197" s="26"/>
    </row>
    <row r="198" spans="1:4" ht="12.75">
      <c r="A198" s="26"/>
      <c r="B198" s="26"/>
      <c r="C198" s="26"/>
      <c r="D198" s="26"/>
    </row>
    <row r="199" spans="1:4" ht="12.75">
      <c r="A199" s="26"/>
      <c r="B199" s="26"/>
      <c r="C199" s="26"/>
      <c r="D199" s="26"/>
    </row>
    <row r="200" spans="1:4" ht="12.75">
      <c r="A200" s="26"/>
      <c r="B200" s="26"/>
      <c r="C200" s="26"/>
      <c r="D200" s="26"/>
    </row>
    <row r="201" spans="1:4" ht="12.75">
      <c r="A201" s="26"/>
      <c r="B201" s="26"/>
      <c r="C201" s="26"/>
      <c r="D201" s="26"/>
    </row>
    <row r="202" spans="1:4" ht="12.75">
      <c r="A202" s="26"/>
      <c r="B202" s="26"/>
      <c r="C202" s="26"/>
      <c r="D202" s="26"/>
    </row>
    <row r="203" spans="1:4" ht="12.75">
      <c r="A203" s="26"/>
      <c r="B203" s="26"/>
      <c r="C203" s="26"/>
      <c r="D203" s="26"/>
    </row>
    <row r="204" spans="1:4" ht="12.75">
      <c r="A204" s="26"/>
      <c r="B204" s="26"/>
      <c r="C204" s="26"/>
      <c r="D204" s="26"/>
    </row>
    <row r="205" spans="1:4" ht="12.75">
      <c r="A205" s="26"/>
      <c r="B205" s="26"/>
      <c r="C205" s="26"/>
      <c r="D205" s="26"/>
    </row>
    <row r="206" spans="1:4" ht="12.75">
      <c r="A206" s="26"/>
      <c r="B206" s="26"/>
      <c r="C206" s="26"/>
      <c r="D206" s="26"/>
    </row>
    <row r="207" spans="1:4" ht="12.75">
      <c r="A207" s="26"/>
      <c r="B207" s="26"/>
      <c r="C207" s="26"/>
      <c r="D207" s="26"/>
    </row>
    <row r="208" spans="1:4" ht="12.75">
      <c r="A208" s="26"/>
      <c r="B208" s="26"/>
      <c r="C208" s="26"/>
      <c r="D208" s="26"/>
    </row>
    <row r="209" spans="1:4" ht="12.75">
      <c r="A209" s="26"/>
      <c r="B209" s="26"/>
      <c r="C209" s="26"/>
      <c r="D209" s="26"/>
    </row>
    <row r="210" spans="1:4" ht="12.75">
      <c r="A210" s="26"/>
      <c r="B210" s="26"/>
      <c r="C210" s="26"/>
      <c r="D210" s="26"/>
    </row>
    <row r="211" spans="1:4" ht="12.75">
      <c r="A211" s="26"/>
      <c r="B211" s="26"/>
      <c r="C211" s="26"/>
      <c r="D211" s="26"/>
    </row>
    <row r="212" spans="1:4" ht="12.75">
      <c r="A212" s="26"/>
      <c r="B212" s="26"/>
      <c r="C212" s="26"/>
      <c r="D212" s="26"/>
    </row>
    <row r="213" spans="1:4" ht="12.75">
      <c r="A213" s="26"/>
      <c r="B213" s="26"/>
      <c r="C213" s="26"/>
      <c r="D213" s="26"/>
    </row>
    <row r="214" spans="1:4" ht="12.75">
      <c r="A214" s="26"/>
      <c r="B214" s="26"/>
      <c r="C214" s="26"/>
      <c r="D214" s="26"/>
    </row>
    <row r="215" spans="1:4" ht="12.75">
      <c r="A215" s="26"/>
      <c r="B215" s="26"/>
      <c r="C215" s="26"/>
      <c r="D215" s="26"/>
    </row>
    <row r="216" spans="1:4" ht="12.75">
      <c r="A216" s="26"/>
      <c r="B216" s="26"/>
      <c r="C216" s="26"/>
      <c r="D216" s="26"/>
    </row>
    <row r="217" spans="1:4" ht="12.75">
      <c r="A217" s="26"/>
      <c r="B217" s="26"/>
      <c r="C217" s="26"/>
      <c r="D217" s="26"/>
    </row>
    <row r="218" spans="1:4" ht="12.75">
      <c r="A218" s="26"/>
      <c r="B218" s="26"/>
      <c r="C218" s="26"/>
      <c r="D218" s="26"/>
    </row>
    <row r="219" spans="1:4" ht="12.75">
      <c r="A219" s="26"/>
      <c r="B219" s="26"/>
      <c r="C219" s="26"/>
      <c r="D219" s="26"/>
    </row>
    <row r="220" spans="1:4" ht="12.75">
      <c r="A220" s="26"/>
      <c r="B220" s="26"/>
      <c r="C220" s="26"/>
      <c r="D220" s="26"/>
    </row>
    <row r="221" spans="1:4" ht="12.75">
      <c r="A221" s="26"/>
      <c r="B221" s="26"/>
      <c r="C221" s="26"/>
      <c r="D221" s="26"/>
    </row>
    <row r="222" spans="1:4" ht="12.75">
      <c r="A222" s="26"/>
      <c r="B222" s="26"/>
      <c r="C222" s="26"/>
      <c r="D222" s="26"/>
    </row>
    <row r="223" spans="1:4" ht="12.75">
      <c r="A223" s="26"/>
      <c r="B223" s="26"/>
      <c r="C223" s="26"/>
      <c r="D223" s="26"/>
    </row>
    <row r="224" spans="1:4" ht="12.75">
      <c r="A224" s="26"/>
      <c r="B224" s="26"/>
      <c r="C224" s="26"/>
      <c r="D224" s="26"/>
    </row>
    <row r="225" spans="1:4" ht="12.75">
      <c r="A225" s="26"/>
      <c r="B225" s="26"/>
      <c r="C225" s="26"/>
      <c r="D225" s="26"/>
    </row>
    <row r="226" spans="1:4" ht="12.75">
      <c r="A226" s="26"/>
      <c r="B226" s="26"/>
      <c r="C226" s="26"/>
      <c r="D226" s="26"/>
    </row>
    <row r="227" spans="1:4" ht="12.75">
      <c r="A227" s="26"/>
      <c r="B227" s="26"/>
      <c r="C227" s="26"/>
      <c r="D227" s="26"/>
    </row>
    <row r="228" spans="1:4" ht="12.75">
      <c r="A228" s="26"/>
      <c r="B228" s="26"/>
      <c r="C228" s="26"/>
      <c r="D228" s="26"/>
    </row>
    <row r="229" spans="1:4" ht="12.75">
      <c r="A229" s="26"/>
      <c r="B229" s="26"/>
      <c r="C229" s="26"/>
      <c r="D229" s="26"/>
    </row>
    <row r="230" spans="1:4" ht="12.75">
      <c r="A230" s="26"/>
      <c r="B230" s="26"/>
      <c r="C230" s="26"/>
      <c r="D230" s="26"/>
    </row>
    <row r="231" spans="1:4" ht="12.75">
      <c r="A231" s="26"/>
      <c r="B231" s="26"/>
      <c r="C231" s="26"/>
      <c r="D231" s="26"/>
    </row>
    <row r="232" spans="1:4" ht="12.75">
      <c r="A232" s="26"/>
      <c r="B232" s="26"/>
      <c r="C232" s="26"/>
      <c r="D232" s="26"/>
    </row>
    <row r="233" spans="1:4" ht="12.75">
      <c r="A233" s="26"/>
      <c r="B233" s="26"/>
      <c r="C233" s="26"/>
      <c r="D233" s="26"/>
    </row>
    <row r="234" spans="1:4" ht="12.75">
      <c r="A234" s="26"/>
      <c r="B234" s="26"/>
      <c r="C234" s="26"/>
      <c r="D234" s="26"/>
    </row>
    <row r="235" spans="1:4" ht="12.75">
      <c r="A235" s="26"/>
      <c r="B235" s="26"/>
      <c r="C235" s="26"/>
      <c r="D235" s="26"/>
    </row>
    <row r="236" spans="1:4" ht="12.75">
      <c r="A236" s="26"/>
      <c r="B236" s="26"/>
      <c r="C236" s="26"/>
      <c r="D236" s="26"/>
    </row>
    <row r="237" spans="1:4" ht="12.75">
      <c r="A237" s="26"/>
      <c r="B237" s="26"/>
      <c r="C237" s="26"/>
      <c r="D237" s="26"/>
    </row>
    <row r="238" spans="1:4" ht="12.75">
      <c r="A238" s="26"/>
      <c r="B238" s="26"/>
      <c r="C238" s="26"/>
      <c r="D238" s="26"/>
    </row>
    <row r="239" spans="1:4" ht="12.75">
      <c r="A239" s="26"/>
      <c r="B239" s="26"/>
      <c r="C239" s="26"/>
      <c r="D239" s="26"/>
    </row>
    <row r="240" spans="1:4" ht="12.75">
      <c r="A240" s="26"/>
      <c r="B240" s="26"/>
      <c r="C240" s="26"/>
      <c r="D240" s="26"/>
    </row>
    <row r="241" spans="1:4" ht="12.75">
      <c r="A241" s="26"/>
      <c r="B241" s="26"/>
      <c r="C241" s="26"/>
      <c r="D241" s="26"/>
    </row>
    <row r="242" spans="1:4" ht="12.75">
      <c r="A242" s="26"/>
      <c r="B242" s="26"/>
      <c r="C242" s="26"/>
      <c r="D242" s="26"/>
    </row>
    <row r="243" spans="1:4" ht="12.75">
      <c r="A243" s="26"/>
      <c r="B243" s="26"/>
      <c r="C243" s="26"/>
      <c r="D243" s="26"/>
    </row>
    <row r="244" spans="1:4" ht="12.75">
      <c r="A244" s="26"/>
      <c r="B244" s="26"/>
      <c r="C244" s="26"/>
      <c r="D244" s="26"/>
    </row>
    <row r="245" spans="1:4" ht="12.75">
      <c r="A245" s="26"/>
      <c r="B245" s="26"/>
      <c r="C245" s="26"/>
      <c r="D245" s="26"/>
    </row>
    <row r="246" spans="1:4" ht="12.75">
      <c r="A246" s="26"/>
      <c r="B246" s="26"/>
      <c r="C246" s="26"/>
      <c r="D246" s="26"/>
    </row>
    <row r="247" spans="1:4" ht="12.75">
      <c r="A247" s="26"/>
      <c r="B247" s="26"/>
      <c r="C247" s="26"/>
      <c r="D247" s="26"/>
    </row>
    <row r="248" spans="1:4" ht="12.75">
      <c r="A248" s="26"/>
      <c r="B248" s="26"/>
      <c r="C248" s="26"/>
      <c r="D248" s="26"/>
    </row>
    <row r="249" spans="1:4" ht="12.75">
      <c r="A249" s="26"/>
      <c r="B249" s="26"/>
      <c r="C249" s="26"/>
      <c r="D249" s="26"/>
    </row>
    <row r="250" spans="1:4" ht="12.75">
      <c r="A250" s="26"/>
      <c r="B250" s="26"/>
      <c r="C250" s="26"/>
      <c r="D250" s="26"/>
    </row>
    <row r="251" spans="1:4" ht="12.75">
      <c r="A251" s="26"/>
      <c r="B251" s="26"/>
      <c r="C251" s="26"/>
      <c r="D251" s="26"/>
    </row>
    <row r="252" spans="1:4" ht="12.75">
      <c r="A252" s="26"/>
      <c r="B252" s="26"/>
      <c r="C252" s="26"/>
      <c r="D252" s="26"/>
    </row>
    <row r="253" spans="1:4" ht="12.75">
      <c r="A253" s="26"/>
      <c r="B253" s="26"/>
      <c r="C253" s="26"/>
      <c r="D253" s="26"/>
    </row>
    <row r="254" spans="1:4" ht="12.75">
      <c r="A254" s="26"/>
      <c r="B254" s="26"/>
      <c r="C254" s="26"/>
      <c r="D254" s="26"/>
    </row>
    <row r="255" spans="1:4" ht="12.75">
      <c r="A255" s="26"/>
      <c r="B255" s="26"/>
      <c r="C255" s="26"/>
      <c r="D255" s="26"/>
    </row>
    <row r="256" spans="1:4" ht="12.75">
      <c r="A256" s="26"/>
      <c r="B256" s="26"/>
      <c r="C256" s="26"/>
      <c r="D256" s="26"/>
    </row>
    <row r="257" spans="1:4" ht="12.75">
      <c r="A257" s="26"/>
      <c r="B257" s="26"/>
      <c r="C257" s="26"/>
      <c r="D257" s="26"/>
    </row>
    <row r="258" spans="1:4" ht="12.75">
      <c r="A258" s="26"/>
      <c r="B258" s="26"/>
      <c r="C258" s="26"/>
      <c r="D258" s="26"/>
    </row>
    <row r="259" spans="1:4" ht="12.75">
      <c r="A259" s="26"/>
      <c r="B259" s="26"/>
      <c r="C259" s="26"/>
      <c r="D259" s="26"/>
    </row>
    <row r="260" spans="1:4" ht="12.75">
      <c r="A260" s="26"/>
      <c r="B260" s="26"/>
      <c r="C260" s="26"/>
      <c r="D260" s="26"/>
    </row>
    <row r="261" spans="1:4" ht="12.75">
      <c r="A261" s="26"/>
      <c r="B261" s="26"/>
      <c r="C261" s="26"/>
      <c r="D261" s="26"/>
    </row>
    <row r="262" spans="1:4" ht="12.75">
      <c r="A262" s="26"/>
      <c r="B262" s="26"/>
      <c r="C262" s="26"/>
      <c r="D262" s="26"/>
    </row>
    <row r="263" spans="1:4" ht="12.75">
      <c r="A263" s="26"/>
      <c r="B263" s="26"/>
      <c r="C263" s="26"/>
      <c r="D263" s="26"/>
    </row>
    <row r="264" spans="1:4" ht="12.75">
      <c r="A264" s="26"/>
      <c r="B264" s="26"/>
      <c r="C264" s="26"/>
      <c r="D264" s="26"/>
    </row>
    <row r="265" spans="1:4" ht="12.75">
      <c r="A265" s="26"/>
      <c r="B265" s="26"/>
      <c r="C265" s="26"/>
      <c r="D265" s="26"/>
    </row>
    <row r="266" spans="1:4" ht="12.75">
      <c r="A266" s="26"/>
      <c r="B266" s="26"/>
      <c r="C266" s="26"/>
      <c r="D266" s="26"/>
    </row>
    <row r="267" spans="1:4" ht="12.75">
      <c r="A267" s="26"/>
      <c r="B267" s="26"/>
      <c r="C267" s="26"/>
      <c r="D267" s="26"/>
    </row>
    <row r="268" spans="1:4" ht="12.75">
      <c r="A268" s="26"/>
      <c r="B268" s="26"/>
      <c r="C268" s="26"/>
      <c r="D268" s="26"/>
    </row>
    <row r="269" spans="1:4" ht="12.75">
      <c r="A269" s="26"/>
      <c r="B269" s="26"/>
      <c r="C269" s="26"/>
      <c r="D269" s="26"/>
    </row>
    <row r="270" spans="1:4" ht="12.75">
      <c r="A270" s="26"/>
      <c r="B270" s="26"/>
      <c r="C270" s="26"/>
      <c r="D270" s="26"/>
    </row>
    <row r="271" spans="1:4" ht="12.75">
      <c r="A271" s="26"/>
      <c r="B271" s="26"/>
      <c r="C271" s="26"/>
      <c r="D271" s="26"/>
    </row>
    <row r="272" spans="1:4" ht="12.75">
      <c r="A272" s="26"/>
      <c r="B272" s="26"/>
      <c r="C272" s="26"/>
      <c r="D272" s="26"/>
    </row>
    <row r="273" spans="1:4" ht="12.75">
      <c r="A273" s="26"/>
      <c r="B273" s="26"/>
      <c r="C273" s="26"/>
      <c r="D273" s="26"/>
    </row>
    <row r="274" spans="1:4" ht="12.75">
      <c r="A274" s="26"/>
      <c r="B274" s="26"/>
      <c r="C274" s="26"/>
      <c r="D274" s="26"/>
    </row>
    <row r="275" spans="1:4" ht="12.75">
      <c r="A275" s="26"/>
      <c r="B275" s="26"/>
      <c r="C275" s="26"/>
      <c r="D275" s="26"/>
    </row>
    <row r="276" spans="1:4" ht="12.75">
      <c r="A276" s="26"/>
      <c r="B276" s="26"/>
      <c r="C276" s="26"/>
      <c r="D276" s="26"/>
    </row>
    <row r="277" spans="1:4" ht="12.75">
      <c r="A277" s="26"/>
      <c r="B277" s="26"/>
      <c r="C277" s="26"/>
      <c r="D277" s="26"/>
    </row>
    <row r="278" spans="1:4" ht="12.75">
      <c r="A278" s="26"/>
      <c r="B278" s="26"/>
      <c r="C278" s="26"/>
      <c r="D278" s="26"/>
    </row>
    <row r="279" spans="1:4" ht="12.75">
      <c r="A279" s="26"/>
      <c r="B279" s="26"/>
      <c r="C279" s="26"/>
      <c r="D279" s="26"/>
    </row>
    <row r="280" spans="1:4" ht="12.75">
      <c r="A280" s="26"/>
      <c r="B280" s="26"/>
      <c r="C280" s="26"/>
      <c r="D280" s="26"/>
    </row>
    <row r="281" spans="1:4" ht="12.75">
      <c r="A281" s="26"/>
      <c r="B281" s="26"/>
      <c r="C281" s="26"/>
      <c r="D281" s="26"/>
    </row>
    <row r="282" spans="1:4" ht="12.75">
      <c r="A282" s="26"/>
      <c r="B282" s="26"/>
      <c r="C282" s="26"/>
      <c r="D282" s="26"/>
    </row>
    <row r="283" spans="1:4" ht="12.75">
      <c r="A283" s="26"/>
      <c r="B283" s="26"/>
      <c r="C283" s="26"/>
      <c r="D283" s="26"/>
    </row>
    <row r="284" spans="1:4" ht="12.75">
      <c r="A284" s="26"/>
      <c r="B284" s="26"/>
      <c r="C284" s="26"/>
      <c r="D284" s="26"/>
    </row>
    <row r="285" spans="1:4" ht="12.75">
      <c r="A285" s="26"/>
      <c r="B285" s="26"/>
      <c r="C285" s="26"/>
      <c r="D285" s="26"/>
    </row>
    <row r="286" spans="1:4" ht="12.75">
      <c r="A286" s="26"/>
      <c r="B286" s="26"/>
      <c r="C286" s="26"/>
      <c r="D286" s="26"/>
    </row>
    <row r="287" spans="1:4" ht="12.75">
      <c r="A287" s="26"/>
      <c r="B287" s="26"/>
      <c r="C287" s="26"/>
      <c r="D287" s="26"/>
    </row>
    <row r="288" spans="1:4" ht="12.75">
      <c r="A288" s="26"/>
      <c r="B288" s="26"/>
      <c r="C288" s="26"/>
      <c r="D288" s="26"/>
    </row>
    <row r="289" spans="1:4" ht="12.75">
      <c r="A289" s="26"/>
      <c r="B289" s="26"/>
      <c r="C289" s="26"/>
      <c r="D289" s="26"/>
    </row>
    <row r="290" spans="1:4" ht="12.75">
      <c r="A290" s="26"/>
      <c r="B290" s="26"/>
      <c r="C290" s="26"/>
      <c r="D290" s="26"/>
    </row>
    <row r="291" spans="1:4" ht="12.75">
      <c r="A291" s="26"/>
      <c r="B291" s="26"/>
      <c r="C291" s="26"/>
      <c r="D291" s="26"/>
    </row>
    <row r="292" spans="1:4" ht="12.75">
      <c r="A292" s="26"/>
      <c r="B292" s="26"/>
      <c r="C292" s="26"/>
      <c r="D292" s="26"/>
    </row>
    <row r="293" spans="1:4" ht="12.75">
      <c r="A293" s="26"/>
      <c r="B293" s="26"/>
      <c r="C293" s="26"/>
      <c r="D293" s="26"/>
    </row>
    <row r="294" spans="1:4" ht="12.75">
      <c r="A294" s="26"/>
      <c r="B294" s="26"/>
      <c r="C294" s="26"/>
      <c r="D294" s="26"/>
    </row>
    <row r="295" spans="1:4" ht="12.75">
      <c r="A295" s="26"/>
      <c r="B295" s="26"/>
      <c r="C295" s="26"/>
      <c r="D295" s="26"/>
    </row>
    <row r="296" spans="1:4" ht="12.75">
      <c r="A296" s="26"/>
      <c r="B296" s="26"/>
      <c r="C296" s="26"/>
      <c r="D296" s="26"/>
    </row>
    <row r="297" spans="1:4" ht="12.75">
      <c r="A297" s="26"/>
      <c r="B297" s="26"/>
      <c r="C297" s="26"/>
      <c r="D297" s="26"/>
    </row>
    <row r="298" spans="1:4" ht="12.75">
      <c r="A298" s="26"/>
      <c r="B298" s="26"/>
      <c r="C298" s="26"/>
      <c r="D298" s="26"/>
    </row>
    <row r="299" spans="1:4" ht="12.75">
      <c r="A299" s="26"/>
      <c r="B299" s="26"/>
      <c r="C299" s="26"/>
      <c r="D299" s="26"/>
    </row>
    <row r="300" spans="1:4" ht="12.75">
      <c r="A300" s="26"/>
      <c r="B300" s="26"/>
      <c r="C300" s="26"/>
      <c r="D300" s="26"/>
    </row>
    <row r="301" spans="1:4" ht="12.75">
      <c r="A301" s="26"/>
      <c r="B301" s="26"/>
      <c r="C301" s="26"/>
      <c r="D301" s="26"/>
    </row>
    <row r="302" spans="1:4" ht="12.75">
      <c r="A302" s="26"/>
      <c r="B302" s="26"/>
      <c r="C302" s="26"/>
      <c r="D302" s="26"/>
    </row>
    <row r="303" spans="1:4" ht="12.75">
      <c r="A303" s="26"/>
      <c r="B303" s="26"/>
      <c r="C303" s="26"/>
      <c r="D303" s="26"/>
    </row>
    <row r="304" spans="1:4" ht="12.75">
      <c r="A304" s="26"/>
      <c r="B304" s="26"/>
      <c r="C304" s="26"/>
      <c r="D304" s="26"/>
    </row>
    <row r="305" spans="1:4" ht="12.75">
      <c r="A305" s="26"/>
      <c r="B305" s="26"/>
      <c r="C305" s="26"/>
      <c r="D305" s="26"/>
    </row>
    <row r="306" spans="1:4" ht="12.75">
      <c r="A306" s="26"/>
      <c r="B306" s="26"/>
      <c r="C306" s="26"/>
      <c r="D306" s="26"/>
    </row>
    <row r="307" spans="1:4" ht="12.75">
      <c r="A307" s="26"/>
      <c r="B307" s="26"/>
      <c r="C307" s="26"/>
      <c r="D307" s="26"/>
    </row>
    <row r="308" spans="1:4" ht="12.75">
      <c r="A308" s="26"/>
      <c r="B308" s="26"/>
      <c r="C308" s="26"/>
      <c r="D308" s="26"/>
    </row>
    <row r="309" spans="1:4" ht="12.75">
      <c r="A309" s="26"/>
      <c r="B309" s="26"/>
      <c r="C309" s="26"/>
      <c r="D309" s="26"/>
    </row>
    <row r="310" spans="1:4" ht="12.75">
      <c r="A310" s="26"/>
      <c r="B310" s="26"/>
      <c r="C310" s="26"/>
      <c r="D310" s="26"/>
    </row>
    <row r="311" spans="1:4" ht="12.75">
      <c r="A311" s="26"/>
      <c r="B311" s="26"/>
      <c r="C311" s="26"/>
      <c r="D311" s="26"/>
    </row>
    <row r="312" spans="1:4" ht="12.75">
      <c r="A312" s="26"/>
      <c r="B312" s="26"/>
      <c r="C312" s="26"/>
      <c r="D312" s="26"/>
    </row>
    <row r="313" spans="1:4" ht="12.75">
      <c r="A313" s="26"/>
      <c r="B313" s="26"/>
      <c r="C313" s="26"/>
      <c r="D313" s="26"/>
    </row>
    <row r="314" spans="1:4" ht="12.75">
      <c r="A314" s="26"/>
      <c r="B314" s="26"/>
      <c r="C314" s="26"/>
      <c r="D314" s="26"/>
    </row>
    <row r="315" spans="1:4" ht="12.75">
      <c r="A315" s="26"/>
      <c r="B315" s="26"/>
      <c r="C315" s="26"/>
      <c r="D315" s="26"/>
    </row>
    <row r="316" spans="1:4" ht="12.75">
      <c r="A316" s="26"/>
      <c r="B316" s="26"/>
      <c r="C316" s="26"/>
      <c r="D316" s="26"/>
    </row>
    <row r="317" spans="1:4" ht="12.75">
      <c r="A317" s="26"/>
      <c r="B317" s="26"/>
      <c r="C317" s="26"/>
      <c r="D317" s="26"/>
    </row>
    <row r="318" spans="1:4" ht="12.75">
      <c r="A318" s="26"/>
      <c r="B318" s="26"/>
      <c r="C318" s="26"/>
      <c r="D318" s="26"/>
    </row>
    <row r="319" spans="1:4" ht="12.75">
      <c r="A319" s="26"/>
      <c r="B319" s="26"/>
      <c r="C319" s="26"/>
      <c r="D319" s="26"/>
    </row>
    <row r="320" spans="1:4" ht="12.75">
      <c r="A320" s="26"/>
      <c r="B320" s="26"/>
      <c r="C320" s="26"/>
      <c r="D320" s="26"/>
    </row>
    <row r="321" spans="1:4" ht="12.75">
      <c r="A321" s="26"/>
      <c r="B321" s="26"/>
      <c r="C321" s="26"/>
      <c r="D321" s="26"/>
    </row>
    <row r="322" spans="1:4" ht="12.75">
      <c r="A322" s="26"/>
      <c r="B322" s="26"/>
      <c r="C322" s="26"/>
      <c r="D322" s="26"/>
    </row>
    <row r="323" spans="1:4" ht="12.75">
      <c r="A323" s="26"/>
      <c r="B323" s="26"/>
      <c r="C323" s="26"/>
      <c r="D323" s="26"/>
    </row>
    <row r="324" spans="1:4" ht="12.75">
      <c r="A324" s="26"/>
      <c r="B324" s="26"/>
      <c r="C324" s="26"/>
      <c r="D324" s="26"/>
    </row>
    <row r="325" spans="1:4" ht="12.75">
      <c r="A325" s="26"/>
      <c r="B325" s="26"/>
      <c r="C325" s="26"/>
      <c r="D325" s="26"/>
    </row>
    <row r="326" spans="1:4" ht="12.75">
      <c r="A326" s="26"/>
      <c r="B326" s="26"/>
      <c r="C326" s="26"/>
      <c r="D326" s="26"/>
    </row>
    <row r="327" spans="1:4" ht="12.75">
      <c r="A327" s="26"/>
      <c r="B327" s="26"/>
      <c r="C327" s="26"/>
      <c r="D327" s="26"/>
    </row>
    <row r="328" spans="1:4" ht="12.75">
      <c r="A328" s="26"/>
      <c r="B328" s="26"/>
      <c r="C328" s="26"/>
      <c r="D328" s="26"/>
    </row>
    <row r="329" spans="1:4" ht="12.75">
      <c r="A329" s="26"/>
      <c r="B329" s="26"/>
      <c r="C329" s="26"/>
      <c r="D329" s="26"/>
    </row>
    <row r="330" spans="1:4" ht="12.75">
      <c r="A330" s="26"/>
      <c r="B330" s="26"/>
      <c r="C330" s="26"/>
      <c r="D330" s="26"/>
    </row>
    <row r="331" spans="1:4" ht="12.75">
      <c r="A331" s="26"/>
      <c r="B331" s="26"/>
      <c r="C331" s="26"/>
      <c r="D331" s="26"/>
    </row>
    <row r="332" spans="1:4" ht="12.75">
      <c r="A332" s="26"/>
      <c r="B332" s="26"/>
      <c r="C332" s="26"/>
      <c r="D332" s="26"/>
    </row>
    <row r="333" spans="1:4" ht="12.75">
      <c r="A333" s="26"/>
      <c r="B333" s="26"/>
      <c r="C333" s="26"/>
      <c r="D333" s="26"/>
    </row>
    <row r="334" spans="1:4" ht="12.75">
      <c r="A334" s="26"/>
      <c r="B334" s="26"/>
      <c r="C334" s="26"/>
      <c r="D334" s="26"/>
    </row>
    <row r="335" spans="1:4" ht="12.75">
      <c r="A335" s="26"/>
      <c r="B335" s="26"/>
      <c r="C335" s="26"/>
      <c r="D335" s="26"/>
    </row>
    <row r="336" spans="1:4" ht="12.75">
      <c r="A336" s="26"/>
      <c r="B336" s="26"/>
      <c r="C336" s="26"/>
      <c r="D336" s="26"/>
    </row>
    <row r="337" spans="1:4" ht="12.75">
      <c r="A337" s="26"/>
      <c r="B337" s="26"/>
      <c r="C337" s="26"/>
      <c r="D337" s="26"/>
    </row>
    <row r="338" spans="1:4" ht="12.75">
      <c r="A338" s="26"/>
      <c r="B338" s="26"/>
      <c r="C338" s="26"/>
      <c r="D338" s="26"/>
    </row>
    <row r="339" spans="1:4" ht="12.75">
      <c r="A339" s="26"/>
      <c r="B339" s="26"/>
      <c r="C339" s="26"/>
      <c r="D339" s="26"/>
    </row>
    <row r="340" spans="1:4" ht="12.75">
      <c r="A340" s="26"/>
      <c r="B340" s="26"/>
      <c r="C340" s="26"/>
      <c r="D340" s="26"/>
    </row>
    <row r="341" spans="1:4" ht="12.75">
      <c r="A341" s="26"/>
      <c r="B341" s="26"/>
      <c r="C341" s="26"/>
      <c r="D341" s="26"/>
    </row>
    <row r="342" spans="1:4" ht="12.75">
      <c r="A342" s="26"/>
      <c r="B342" s="26"/>
      <c r="C342" s="26"/>
      <c r="D342" s="26"/>
    </row>
    <row r="343" spans="1:4" ht="12.75">
      <c r="A343" s="26"/>
      <c r="B343" s="26"/>
      <c r="C343" s="26"/>
      <c r="D343" s="26"/>
    </row>
    <row r="344" spans="1:4" ht="12.75">
      <c r="A344" s="26"/>
      <c r="B344" s="26"/>
      <c r="C344" s="26"/>
      <c r="D344" s="26"/>
    </row>
    <row r="345" spans="1:4" ht="12.75">
      <c r="A345" s="26"/>
      <c r="B345" s="26"/>
      <c r="C345" s="26"/>
      <c r="D345" s="26"/>
    </row>
    <row r="346" spans="1:4" ht="12.75">
      <c r="A346" s="26"/>
      <c r="B346" s="26"/>
      <c r="C346" s="26"/>
      <c r="D346" s="26"/>
    </row>
    <row r="347" spans="1:4" ht="12.75">
      <c r="A347" s="26"/>
      <c r="B347" s="26"/>
      <c r="C347" s="26"/>
      <c r="D347" s="26"/>
    </row>
    <row r="348" spans="1:4" ht="12.75">
      <c r="A348" s="26"/>
      <c r="B348" s="26"/>
      <c r="C348" s="26"/>
      <c r="D348" s="26"/>
    </row>
    <row r="349" spans="1:4" ht="12.75">
      <c r="A349" s="26"/>
      <c r="B349" s="26"/>
      <c r="C349" s="26"/>
      <c r="D349" s="26"/>
    </row>
    <row r="350" spans="1:4" ht="12.75">
      <c r="A350" s="26"/>
      <c r="B350" s="26"/>
      <c r="C350" s="26"/>
      <c r="D350" s="26"/>
    </row>
    <row r="351" spans="1:4" ht="12.75">
      <c r="A351" s="26"/>
      <c r="B351" s="26"/>
      <c r="C351" s="26"/>
      <c r="D351" s="26"/>
    </row>
    <row r="352" spans="1:4" ht="12.75">
      <c r="A352" s="26"/>
      <c r="B352" s="26"/>
      <c r="C352" s="26"/>
      <c r="D352" s="26"/>
    </row>
    <row r="353" spans="1:4" ht="12.75">
      <c r="A353" s="26"/>
      <c r="B353" s="26"/>
      <c r="C353" s="26"/>
      <c r="D353" s="26"/>
    </row>
    <row r="354" spans="1:4" ht="12.75">
      <c r="A354" s="26"/>
      <c r="B354" s="26"/>
      <c r="C354" s="26"/>
      <c r="D354" s="26"/>
    </row>
    <row r="355" spans="1:4" ht="12.75">
      <c r="A355" s="26"/>
      <c r="B355" s="26"/>
      <c r="C355" s="26"/>
      <c r="D355" s="26"/>
    </row>
    <row r="356" spans="1:4" ht="12.75">
      <c r="A356" s="26"/>
      <c r="B356" s="26"/>
      <c r="C356" s="26"/>
      <c r="D356" s="26"/>
    </row>
    <row r="357" spans="1:4" ht="12.75">
      <c r="A357" s="26"/>
      <c r="B357" s="26"/>
      <c r="C357" s="26"/>
      <c r="D357" s="26"/>
    </row>
    <row r="358" spans="1:4" ht="12.75">
      <c r="A358" s="26"/>
      <c r="B358" s="26"/>
      <c r="C358" s="26"/>
      <c r="D358" s="26"/>
    </row>
    <row r="359" spans="1:4" ht="12.75">
      <c r="A359" s="26"/>
      <c r="B359" s="26"/>
      <c r="C359" s="26"/>
      <c r="D359" s="26"/>
    </row>
    <row r="360" spans="1:4" ht="12.75">
      <c r="A360" s="26"/>
      <c r="B360" s="26"/>
      <c r="C360" s="26"/>
      <c r="D360" s="26"/>
    </row>
    <row r="361" spans="1:4" ht="12.75">
      <c r="A361" s="26"/>
      <c r="B361" s="26"/>
      <c r="C361" s="26"/>
      <c r="D361" s="26"/>
    </row>
    <row r="362" spans="1:4" ht="12.75">
      <c r="A362" s="26"/>
      <c r="B362" s="26"/>
      <c r="C362" s="26"/>
      <c r="D362" s="26"/>
    </row>
    <row r="363" spans="1:4" ht="12.75">
      <c r="A363" s="26"/>
      <c r="B363" s="26"/>
      <c r="C363" s="26"/>
      <c r="D363" s="26"/>
    </row>
    <row r="364" spans="1:4" ht="12.75">
      <c r="A364" s="26"/>
      <c r="B364" s="26"/>
      <c r="C364" s="26"/>
      <c r="D364" s="26"/>
    </row>
    <row r="365" spans="1:4" ht="12.75">
      <c r="A365" s="26"/>
      <c r="B365" s="26"/>
      <c r="C365" s="26"/>
      <c r="D365" s="26"/>
    </row>
    <row r="366" spans="1:4" ht="12.75">
      <c r="A366" s="26"/>
      <c r="B366" s="26"/>
      <c r="C366" s="26"/>
      <c r="D366" s="26"/>
    </row>
    <row r="367" spans="1:4" ht="12.75">
      <c r="A367" s="26"/>
      <c r="B367" s="26"/>
      <c r="C367" s="26"/>
      <c r="D367" s="26"/>
    </row>
    <row r="368" spans="1:4" ht="12.75">
      <c r="A368" s="26"/>
      <c r="B368" s="26"/>
      <c r="C368" s="26"/>
      <c r="D368" s="26"/>
    </row>
    <row r="369" spans="1:4" ht="12.75">
      <c r="A369" s="26"/>
      <c r="B369" s="26"/>
      <c r="C369" s="26"/>
      <c r="D369" s="26"/>
    </row>
    <row r="370" spans="1:4" ht="12.75">
      <c r="A370" s="26"/>
      <c r="B370" s="26"/>
      <c r="C370" s="26"/>
      <c r="D370" s="26"/>
    </row>
    <row r="371" spans="1:4" ht="12.75">
      <c r="A371" s="26"/>
      <c r="B371" s="26"/>
      <c r="C371" s="26"/>
      <c r="D371" s="26"/>
    </row>
    <row r="372" spans="1:4" ht="12.75">
      <c r="A372" s="26"/>
      <c r="B372" s="26"/>
      <c r="C372" s="26"/>
      <c r="D372" s="26"/>
    </row>
    <row r="373" spans="1:4" ht="12.75">
      <c r="A373" s="26"/>
      <c r="B373" s="26"/>
      <c r="C373" s="26"/>
      <c r="D373" s="26"/>
    </row>
    <row r="374" spans="1:4" ht="12.75">
      <c r="A374" s="26"/>
      <c r="B374" s="26"/>
      <c r="C374" s="26"/>
      <c r="D374" s="26"/>
    </row>
    <row r="375" spans="1:4" ht="12.75">
      <c r="A375" s="26"/>
      <c r="B375" s="26"/>
      <c r="C375" s="26"/>
      <c r="D375" s="26"/>
    </row>
    <row r="376" spans="1:4" ht="12.75">
      <c r="A376" s="26"/>
      <c r="B376" s="26"/>
      <c r="C376" s="26"/>
      <c r="D376" s="26"/>
    </row>
    <row r="377" spans="1:4" ht="12.75">
      <c r="A377" s="26"/>
      <c r="B377" s="26"/>
      <c r="C377" s="26"/>
      <c r="D377" s="26"/>
    </row>
    <row r="378" spans="1:4" ht="12.75">
      <c r="A378" s="26"/>
      <c r="B378" s="26"/>
      <c r="C378" s="26"/>
      <c r="D378" s="26"/>
    </row>
    <row r="379" spans="1:4" ht="12.75">
      <c r="A379" s="26"/>
      <c r="B379" s="26"/>
      <c r="C379" s="26"/>
      <c r="D379" s="26"/>
    </row>
    <row r="380" spans="1:4" ht="12.75">
      <c r="A380" s="26"/>
      <c r="B380" s="26"/>
      <c r="C380" s="26"/>
      <c r="D380" s="26"/>
    </row>
    <row r="381" spans="1:4" ht="12.75">
      <c r="A381" s="26"/>
      <c r="B381" s="26"/>
      <c r="C381" s="26"/>
      <c r="D381" s="26"/>
    </row>
    <row r="382" spans="1:4" ht="12.75">
      <c r="A382" s="26"/>
      <c r="B382" s="26"/>
      <c r="C382" s="26"/>
      <c r="D382" s="26"/>
    </row>
    <row r="383" spans="1:4" ht="12.75">
      <c r="A383" s="26"/>
      <c r="B383" s="26"/>
      <c r="C383" s="26"/>
      <c r="D383" s="26"/>
    </row>
    <row r="384" spans="1:4" ht="12.75">
      <c r="A384" s="26"/>
      <c r="B384" s="26"/>
      <c r="C384" s="26"/>
      <c r="D384" s="26"/>
    </row>
    <row r="385" spans="1:4" ht="12.75">
      <c r="A385" s="26"/>
      <c r="B385" s="26"/>
      <c r="C385" s="26"/>
      <c r="D385" s="26"/>
    </row>
    <row r="386" spans="1:4" ht="12.75">
      <c r="A386" s="26"/>
      <c r="B386" s="26"/>
      <c r="C386" s="26"/>
      <c r="D386" s="26"/>
    </row>
    <row r="387" spans="1:4" ht="12.75">
      <c r="A387" s="26"/>
      <c r="B387" s="26"/>
      <c r="C387" s="26"/>
      <c r="D387" s="26"/>
    </row>
    <row r="388" spans="1:4" ht="12.75">
      <c r="A388" s="26"/>
      <c r="B388" s="26"/>
      <c r="C388" s="26"/>
      <c r="D388" s="26"/>
    </row>
    <row r="389" spans="1:4" ht="12.75">
      <c r="A389" s="26"/>
      <c r="B389" s="26"/>
      <c r="C389" s="26"/>
      <c r="D389" s="26"/>
    </row>
    <row r="390" spans="1:4" ht="12.75">
      <c r="A390" s="26"/>
      <c r="B390" s="26"/>
      <c r="C390" s="26"/>
      <c r="D390" s="26"/>
    </row>
    <row r="391" spans="1:4" ht="12.75">
      <c r="A391" s="26"/>
      <c r="B391" s="26"/>
      <c r="C391" s="26"/>
      <c r="D391" s="26"/>
    </row>
    <row r="392" spans="1:4" ht="12.75">
      <c r="A392" s="26"/>
      <c r="B392" s="26"/>
      <c r="C392" s="26"/>
      <c r="D392" s="26"/>
    </row>
    <row r="393" spans="1:4" ht="12.75">
      <c r="A393" s="26"/>
      <c r="B393" s="26"/>
      <c r="C393" s="26"/>
      <c r="D393" s="26"/>
    </row>
    <row r="394" spans="1:4" ht="12.75">
      <c r="A394" s="26"/>
      <c r="B394" s="26"/>
      <c r="C394" s="26"/>
      <c r="D394" s="26"/>
    </row>
    <row r="395" spans="1:4" ht="12.75">
      <c r="A395" s="26"/>
      <c r="B395" s="26"/>
      <c r="C395" s="26"/>
      <c r="D395" s="26"/>
    </row>
    <row r="396" spans="1:4" ht="12.75">
      <c r="A396" s="26"/>
      <c r="B396" s="26"/>
      <c r="C396" s="26"/>
      <c r="D396" s="26"/>
    </row>
    <row r="397" spans="1:4" ht="12.75">
      <c r="A397" s="26"/>
      <c r="B397" s="26"/>
      <c r="C397" s="26"/>
      <c r="D397" s="26"/>
    </row>
    <row r="398" spans="1:4" ht="12.75">
      <c r="A398" s="26"/>
      <c r="B398" s="26"/>
      <c r="C398" s="26"/>
      <c r="D398" s="26"/>
    </row>
    <row r="399" spans="1:4" ht="12.75">
      <c r="A399" s="26"/>
      <c r="B399" s="26"/>
      <c r="C399" s="26"/>
      <c r="D399" s="26"/>
    </row>
    <row r="400" spans="1:4" ht="12.75">
      <c r="A400" s="26"/>
      <c r="B400" s="26"/>
      <c r="C400" s="26"/>
      <c r="D400" s="26"/>
    </row>
    <row r="401" spans="1:4" ht="12.75">
      <c r="A401" s="26"/>
      <c r="B401" s="26"/>
      <c r="C401" s="26"/>
      <c r="D401" s="26"/>
    </row>
    <row r="402" spans="1:4" ht="12.75">
      <c r="A402" s="26"/>
      <c r="B402" s="26"/>
      <c r="C402" s="26"/>
      <c r="D402" s="26"/>
    </row>
    <row r="403" spans="1:4" ht="12.75">
      <c r="A403" s="26"/>
      <c r="B403" s="26"/>
      <c r="C403" s="26"/>
      <c r="D403" s="26"/>
    </row>
    <row r="404" spans="1:4" ht="12.75">
      <c r="A404" s="26"/>
      <c r="B404" s="26"/>
      <c r="C404" s="26"/>
      <c r="D404" s="26"/>
    </row>
    <row r="405" spans="1:4" ht="12.75">
      <c r="A405" s="26"/>
      <c r="B405" s="26"/>
      <c r="C405" s="26"/>
      <c r="D405" s="26"/>
    </row>
    <row r="406" spans="1:4" ht="12.75">
      <c r="A406" s="26"/>
      <c r="B406" s="26"/>
      <c r="C406" s="26"/>
      <c r="D406" s="26"/>
    </row>
    <row r="407" spans="1:4" ht="12.75">
      <c r="A407" s="26"/>
      <c r="B407" s="26"/>
      <c r="C407" s="26"/>
      <c r="D407" s="26"/>
    </row>
    <row r="408" spans="1:4" ht="12.75">
      <c r="A408" s="26"/>
      <c r="B408" s="26"/>
      <c r="C408" s="26"/>
      <c r="D408" s="26"/>
    </row>
    <row r="409" spans="1:4" ht="12.75">
      <c r="A409" s="26"/>
      <c r="B409" s="26"/>
      <c r="C409" s="26"/>
      <c r="D409" s="26"/>
    </row>
    <row r="410" spans="1:4" ht="12.75">
      <c r="A410" s="26"/>
      <c r="B410" s="26"/>
      <c r="C410" s="26"/>
      <c r="D410" s="26"/>
    </row>
    <row r="411" spans="1:4" ht="12.75">
      <c r="A411" s="26"/>
      <c r="B411" s="26"/>
      <c r="C411" s="26"/>
      <c r="D411" s="26"/>
    </row>
    <row r="412" spans="1:4" ht="12.75">
      <c r="A412" s="26"/>
      <c r="B412" s="26"/>
      <c r="C412" s="26"/>
      <c r="D412" s="26"/>
    </row>
    <row r="413" spans="1:4" ht="12.75">
      <c r="A413" s="26"/>
      <c r="B413" s="26"/>
      <c r="C413" s="26"/>
      <c r="D413" s="26"/>
    </row>
    <row r="414" spans="1:4" ht="12.75">
      <c r="A414" s="26"/>
      <c r="B414" s="26"/>
      <c r="C414" s="26"/>
      <c r="D414" s="26"/>
    </row>
    <row r="415" spans="1:4" ht="12.75">
      <c r="A415" s="26"/>
      <c r="B415" s="26"/>
      <c r="C415" s="26"/>
      <c r="D415" s="26"/>
    </row>
    <row r="416" spans="1:4" ht="12.75">
      <c r="A416" s="26"/>
      <c r="B416" s="26"/>
      <c r="C416" s="26"/>
      <c r="D416" s="26"/>
    </row>
    <row r="417" spans="1:4" ht="12.75">
      <c r="A417" s="26"/>
      <c r="B417" s="26"/>
      <c r="C417" s="26"/>
      <c r="D417" s="26"/>
    </row>
    <row r="418" spans="1:4" ht="12.75">
      <c r="A418" s="26"/>
      <c r="B418" s="26"/>
      <c r="C418" s="26"/>
      <c r="D418" s="26"/>
    </row>
    <row r="419" spans="1:4" ht="12.75">
      <c r="A419" s="26"/>
      <c r="B419" s="26"/>
      <c r="C419" s="26"/>
      <c r="D419" s="26"/>
    </row>
    <row r="420" spans="1:4" ht="12.75">
      <c r="A420" s="26"/>
      <c r="B420" s="26"/>
      <c r="C420" s="26"/>
      <c r="D420" s="26"/>
    </row>
    <row r="421" spans="1:4" ht="12.75">
      <c r="A421" s="26"/>
      <c r="B421" s="26"/>
      <c r="C421" s="26"/>
      <c r="D421" s="26"/>
    </row>
    <row r="422" spans="1:4" ht="12.75">
      <c r="A422" s="26"/>
      <c r="B422" s="26"/>
      <c r="C422" s="26"/>
      <c r="D422" s="26"/>
    </row>
    <row r="423" spans="1:4" ht="12.75">
      <c r="A423" s="26"/>
      <c r="B423" s="26"/>
      <c r="C423" s="26"/>
      <c r="D423" s="26"/>
    </row>
    <row r="424" spans="1:4" ht="12.75">
      <c r="A424" s="26"/>
      <c r="B424" s="26"/>
      <c r="C424" s="26"/>
      <c r="D424" s="26"/>
    </row>
    <row r="425" spans="1:4" ht="12.75">
      <c r="A425" s="26"/>
      <c r="B425" s="26"/>
      <c r="C425" s="26"/>
      <c r="D425" s="26"/>
    </row>
    <row r="426" spans="1:4" ht="12.75">
      <c r="A426" s="26"/>
      <c r="B426" s="26"/>
      <c r="C426" s="26"/>
      <c r="D426" s="26"/>
    </row>
    <row r="427" spans="1:4" ht="12.75">
      <c r="A427" s="26"/>
      <c r="B427" s="26"/>
      <c r="C427" s="26"/>
      <c r="D427" s="26"/>
    </row>
    <row r="428" spans="1:4" ht="12.75">
      <c r="A428" s="26"/>
      <c r="B428" s="26"/>
      <c r="C428" s="26"/>
      <c r="D428" s="26"/>
    </row>
    <row r="429" spans="1:4" ht="12.75">
      <c r="A429" s="26"/>
      <c r="B429" s="26"/>
      <c r="C429" s="26"/>
      <c r="D429" s="26"/>
    </row>
    <row r="430" spans="1:4" ht="12.75">
      <c r="A430" s="26"/>
      <c r="B430" s="26"/>
      <c r="C430" s="26"/>
      <c r="D430" s="26"/>
    </row>
    <row r="431" spans="1:4" ht="12.75">
      <c r="A431" s="26"/>
      <c r="B431" s="26"/>
      <c r="C431" s="26"/>
      <c r="D431" s="26"/>
    </row>
    <row r="432" spans="1:4" ht="12.75">
      <c r="A432" s="26"/>
      <c r="B432" s="26"/>
      <c r="C432" s="26"/>
      <c r="D432" s="26"/>
    </row>
    <row r="433" spans="1:4" ht="12.75">
      <c r="A433" s="26"/>
      <c r="B433" s="26"/>
      <c r="C433" s="26"/>
      <c r="D433" s="26"/>
    </row>
    <row r="434" spans="1:4" ht="12.75">
      <c r="A434" s="26"/>
      <c r="B434" s="26"/>
      <c r="C434" s="26"/>
      <c r="D434" s="26"/>
    </row>
    <row r="435" spans="1:4" ht="12.75">
      <c r="A435" s="26"/>
      <c r="B435" s="26"/>
      <c r="C435" s="26"/>
      <c r="D435" s="26"/>
    </row>
    <row r="436" spans="1:4" ht="12.75">
      <c r="A436" s="26"/>
      <c r="B436" s="26"/>
      <c r="C436" s="26"/>
      <c r="D436" s="26"/>
    </row>
    <row r="437" spans="1:4" ht="12.75">
      <c r="A437" s="26"/>
      <c r="B437" s="26"/>
      <c r="C437" s="26"/>
      <c r="D437" s="26"/>
    </row>
    <row r="438" spans="1:4" ht="12.75">
      <c r="A438" s="26"/>
      <c r="B438" s="26"/>
      <c r="C438" s="26"/>
      <c r="D438" s="26"/>
    </row>
    <row r="439" spans="1:4" ht="12.75">
      <c r="A439" s="26"/>
      <c r="B439" s="26"/>
      <c r="C439" s="26"/>
      <c r="D439" s="26"/>
    </row>
    <row r="440" spans="1:4" ht="12.75">
      <c r="A440" s="26"/>
      <c r="B440" s="26"/>
      <c r="C440" s="26"/>
      <c r="D440" s="26"/>
    </row>
    <row r="441" spans="1:4" ht="12.75">
      <c r="A441" s="26"/>
      <c r="B441" s="26"/>
      <c r="C441" s="26"/>
      <c r="D441" s="26"/>
    </row>
    <row r="442" spans="1:4" ht="12.75">
      <c r="A442" s="26"/>
      <c r="B442" s="26"/>
      <c r="C442" s="26"/>
      <c r="D442" s="26"/>
    </row>
    <row r="443" spans="1:4" ht="12.75">
      <c r="A443" s="26"/>
      <c r="B443" s="26"/>
      <c r="C443" s="26"/>
      <c r="D443" s="26"/>
    </row>
    <row r="444" spans="1:4" ht="12.75">
      <c r="A444" s="26"/>
      <c r="B444" s="26"/>
      <c r="C444" s="26"/>
      <c r="D444" s="26"/>
    </row>
    <row r="445" spans="1:4" ht="12.75">
      <c r="A445" s="26"/>
      <c r="B445" s="26"/>
      <c r="C445" s="26"/>
      <c r="D445" s="26"/>
    </row>
    <row r="446" spans="1:4" ht="12.75">
      <c r="A446" s="26"/>
      <c r="B446" s="26"/>
      <c r="C446" s="26"/>
      <c r="D446" s="26"/>
    </row>
    <row r="447" spans="1:4" ht="12.75">
      <c r="A447" s="26"/>
      <c r="B447" s="26"/>
      <c r="C447" s="26"/>
      <c r="D447" s="26"/>
    </row>
    <row r="448" spans="1:4" ht="12.75">
      <c r="A448" s="26"/>
      <c r="B448" s="26"/>
      <c r="C448" s="26"/>
      <c r="D448" s="26"/>
    </row>
    <row r="449" spans="1:4" ht="12.75">
      <c r="A449" s="26"/>
      <c r="B449" s="26"/>
      <c r="C449" s="26"/>
      <c r="D449" s="26"/>
    </row>
    <row r="450" spans="1:4" ht="12.75">
      <c r="A450" s="26"/>
      <c r="B450" s="26"/>
      <c r="C450" s="26"/>
      <c r="D450" s="26"/>
    </row>
    <row r="451" spans="1:4" ht="12.75">
      <c r="A451" s="26"/>
      <c r="B451" s="26"/>
      <c r="C451" s="26"/>
      <c r="D451" s="26"/>
    </row>
    <row r="452" spans="1:4" ht="12.75">
      <c r="A452" s="26"/>
      <c r="B452" s="26"/>
      <c r="C452" s="26"/>
      <c r="D452" s="26"/>
    </row>
    <row r="453" spans="1:4" ht="12.75">
      <c r="A453" s="26"/>
      <c r="B453" s="26"/>
      <c r="C453" s="26"/>
      <c r="D453" s="26"/>
    </row>
    <row r="454" spans="1:4" ht="12.75">
      <c r="A454" s="26"/>
      <c r="B454" s="26"/>
      <c r="C454" s="26"/>
      <c r="D454" s="26"/>
    </row>
    <row r="455" spans="1:4" ht="12.75">
      <c r="A455" s="26"/>
      <c r="B455" s="26"/>
      <c r="C455" s="26"/>
      <c r="D455" s="26"/>
    </row>
    <row r="456" spans="1:4" ht="12.75">
      <c r="A456" s="26"/>
      <c r="B456" s="26"/>
      <c r="C456" s="26"/>
      <c r="D456" s="26"/>
    </row>
    <row r="457" spans="1:4" ht="12.75">
      <c r="A457" s="26"/>
      <c r="B457" s="26"/>
      <c r="C457" s="26"/>
      <c r="D457" s="26"/>
    </row>
    <row r="458" spans="1:4" ht="12.75">
      <c r="A458" s="26"/>
      <c r="B458" s="26"/>
      <c r="C458" s="26"/>
      <c r="D458" s="26"/>
    </row>
    <row r="459" spans="1:4" ht="12.75">
      <c r="A459" s="26"/>
      <c r="B459" s="26"/>
      <c r="C459" s="26"/>
      <c r="D459" s="26"/>
    </row>
    <row r="460" spans="1:4" ht="12.75">
      <c r="A460" s="26"/>
      <c r="B460" s="26"/>
      <c r="C460" s="26"/>
      <c r="D460" s="26"/>
    </row>
    <row r="461" spans="1:4" ht="12.75">
      <c r="A461" s="26"/>
      <c r="B461" s="26"/>
      <c r="C461" s="26"/>
      <c r="D461" s="26"/>
    </row>
    <row r="462" spans="1:4" ht="12.75">
      <c r="A462" s="26"/>
      <c r="B462" s="26"/>
      <c r="C462" s="26"/>
      <c r="D462" s="26"/>
    </row>
    <row r="463" spans="1:4" ht="12.75">
      <c r="A463" s="26"/>
      <c r="B463" s="26"/>
      <c r="C463" s="26"/>
      <c r="D463" s="26"/>
    </row>
    <row r="464" spans="1:4" ht="12.75">
      <c r="A464" s="26"/>
      <c r="B464" s="26"/>
      <c r="C464" s="26"/>
      <c r="D464" s="26"/>
    </row>
    <row r="465" spans="1:4" ht="12.75">
      <c r="A465" s="26"/>
      <c r="B465" s="26"/>
      <c r="C465" s="26"/>
      <c r="D465" s="26"/>
    </row>
    <row r="466" spans="1:4" ht="12.75">
      <c r="A466" s="26"/>
      <c r="B466" s="26"/>
      <c r="C466" s="26"/>
      <c r="D466" s="26"/>
    </row>
    <row r="467" spans="1:4" ht="12.75">
      <c r="A467" s="26"/>
      <c r="B467" s="26"/>
      <c r="C467" s="26"/>
      <c r="D467" s="26"/>
    </row>
    <row r="468" spans="1:4" ht="12.75">
      <c r="A468" s="26"/>
      <c r="B468" s="26"/>
      <c r="C468" s="26"/>
      <c r="D468" s="26"/>
    </row>
    <row r="469" spans="1:4" ht="12.75">
      <c r="A469" s="26"/>
      <c r="B469" s="26"/>
      <c r="C469" s="26"/>
      <c r="D469" s="26"/>
    </row>
    <row r="470" spans="1:4" ht="12.75">
      <c r="A470" s="26"/>
      <c r="B470" s="26"/>
      <c r="C470" s="26"/>
      <c r="D470" s="26"/>
    </row>
    <row r="471" spans="1:4" ht="12.75">
      <c r="A471" s="26"/>
      <c r="B471" s="26"/>
      <c r="C471" s="26"/>
      <c r="D471" s="26"/>
    </row>
    <row r="472" spans="1:4" ht="12.75">
      <c r="A472" s="26"/>
      <c r="B472" s="26"/>
      <c r="C472" s="26"/>
      <c r="D472" s="26"/>
    </row>
    <row r="473" spans="1:4" ht="12.75">
      <c r="A473" s="26"/>
      <c r="B473" s="26"/>
      <c r="C473" s="26"/>
      <c r="D473" s="26"/>
    </row>
    <row r="474" spans="1:4" ht="12.75">
      <c r="A474" s="26"/>
      <c r="B474" s="26"/>
      <c r="C474" s="26"/>
      <c r="D474" s="26"/>
    </row>
    <row r="475" spans="1:4" ht="12.75">
      <c r="A475" s="26"/>
      <c r="B475" s="26"/>
      <c r="C475" s="26"/>
      <c r="D475" s="26"/>
    </row>
    <row r="476" spans="1:4" ht="12.75">
      <c r="A476" s="26"/>
      <c r="B476" s="26"/>
      <c r="C476" s="26"/>
      <c r="D476" s="26"/>
    </row>
    <row r="477" spans="1:4" ht="12.75">
      <c r="A477" s="26"/>
      <c r="B477" s="26"/>
      <c r="C477" s="26"/>
      <c r="D477" s="26"/>
    </row>
    <row r="478" spans="1:4" ht="12.75">
      <c r="A478" s="26"/>
      <c r="B478" s="26"/>
      <c r="C478" s="26"/>
      <c r="D478" s="26"/>
    </row>
    <row r="479" spans="1:4" ht="12.75">
      <c r="A479" s="26"/>
      <c r="B479" s="26"/>
      <c r="C479" s="26"/>
      <c r="D479" s="26"/>
    </row>
    <row r="480" spans="1:4" ht="12.75">
      <c r="A480" s="26"/>
      <c r="B480" s="26"/>
      <c r="C480" s="26"/>
      <c r="D480" s="26"/>
    </row>
    <row r="481" spans="1:4" ht="12.75">
      <c r="A481" s="26"/>
      <c r="B481" s="26"/>
      <c r="C481" s="26"/>
      <c r="D481" s="26"/>
    </row>
    <row r="482" spans="1:4" ht="12.75">
      <c r="A482" s="26"/>
      <c r="B482" s="26"/>
      <c r="C482" s="26"/>
      <c r="D482" s="26"/>
    </row>
    <row r="483" spans="1:4" ht="12.75">
      <c r="A483" s="26"/>
      <c r="B483" s="26"/>
      <c r="C483" s="26"/>
      <c r="D483" s="26"/>
    </row>
    <row r="484" spans="1:4" ht="12.75">
      <c r="A484" s="26"/>
      <c r="B484" s="26"/>
      <c r="C484" s="26"/>
      <c r="D484" s="26"/>
    </row>
    <row r="485" spans="1:4" ht="12.75">
      <c r="A485" s="26"/>
      <c r="B485" s="26"/>
      <c r="C485" s="26"/>
      <c r="D485" s="26"/>
    </row>
    <row r="486" spans="1:4" ht="12.75">
      <c r="A486" s="26"/>
      <c r="B486" s="26"/>
      <c r="C486" s="26"/>
      <c r="D486" s="26"/>
    </row>
    <row r="487" spans="1:4" ht="12.75">
      <c r="A487" s="26"/>
      <c r="B487" s="26"/>
      <c r="C487" s="26"/>
      <c r="D487" s="26"/>
    </row>
    <row r="488" spans="1:4" ht="12.75">
      <c r="A488" s="26"/>
      <c r="B488" s="26"/>
      <c r="C488" s="26"/>
      <c r="D488" s="26"/>
    </row>
    <row r="489" spans="1:4" ht="12.75">
      <c r="A489" s="26"/>
      <c r="B489" s="26"/>
      <c r="C489" s="26"/>
      <c r="D489" s="26"/>
    </row>
    <row r="490" spans="1:4" ht="12.75">
      <c r="A490" s="26"/>
      <c r="B490" s="26"/>
      <c r="C490" s="26"/>
      <c r="D490" s="26"/>
    </row>
    <row r="491" spans="1:4" ht="12.75">
      <c r="A491" s="26"/>
      <c r="B491" s="26"/>
      <c r="C491" s="26"/>
      <c r="D491" s="26"/>
    </row>
    <row r="492" spans="1:4" ht="12.75">
      <c r="A492" s="26"/>
      <c r="B492" s="26"/>
      <c r="C492" s="26"/>
      <c r="D492" s="26"/>
    </row>
    <row r="493" spans="1:4" ht="12.75">
      <c r="A493" s="26"/>
      <c r="B493" s="26"/>
      <c r="C493" s="26"/>
      <c r="D493" s="26"/>
    </row>
    <row r="494" spans="1:4" ht="12.75">
      <c r="A494" s="26"/>
      <c r="B494" s="26"/>
      <c r="C494" s="26"/>
      <c r="D494" s="26"/>
    </row>
    <row r="495" spans="1:4" ht="12.75">
      <c r="A495" s="26"/>
      <c r="B495" s="26"/>
      <c r="C495" s="26"/>
      <c r="D495" s="26"/>
    </row>
    <row r="496" spans="1:4" ht="12.75">
      <c r="A496" s="26"/>
      <c r="B496" s="26"/>
      <c r="C496" s="26"/>
      <c r="D496" s="26"/>
    </row>
    <row r="497" spans="1:4" ht="12.75">
      <c r="A497" s="26"/>
      <c r="B497" s="26"/>
      <c r="C497" s="26"/>
      <c r="D497" s="26"/>
    </row>
    <row r="498" spans="1:4" ht="12.75">
      <c r="A498" s="26"/>
      <c r="B498" s="26"/>
      <c r="C498" s="26"/>
      <c r="D498" s="26"/>
    </row>
    <row r="499" spans="1:4" ht="12.75">
      <c r="A499" s="26"/>
      <c r="B499" s="26"/>
      <c r="C499" s="26"/>
      <c r="D499" s="26"/>
    </row>
    <row r="500" spans="1:4" ht="12.75">
      <c r="A500" s="26"/>
      <c r="B500" s="26"/>
      <c r="C500" s="26"/>
      <c r="D500" s="26"/>
    </row>
    <row r="501" spans="1:4" ht="12.75">
      <c r="A501" s="26"/>
      <c r="B501" s="26"/>
      <c r="C501" s="26"/>
      <c r="D501" s="26"/>
    </row>
    <row r="502" spans="1:4" ht="12.75">
      <c r="A502" s="26"/>
      <c r="B502" s="26"/>
      <c r="C502" s="26"/>
      <c r="D502" s="26"/>
    </row>
    <row r="503" spans="1:4" ht="12.75">
      <c r="A503" s="26"/>
      <c r="B503" s="26"/>
      <c r="C503" s="26"/>
      <c r="D503" s="26"/>
    </row>
    <row r="504" spans="1:4" ht="12.75">
      <c r="A504" s="26"/>
      <c r="B504" s="26"/>
      <c r="C504" s="26"/>
      <c r="D504" s="26"/>
    </row>
    <row r="505" spans="1:4" ht="12.75">
      <c r="A505" s="26"/>
      <c r="B505" s="26"/>
      <c r="C505" s="26"/>
      <c r="D505" s="26"/>
    </row>
    <row r="506" spans="1:4" ht="12.75">
      <c r="A506" s="26"/>
      <c r="B506" s="26"/>
      <c r="C506" s="26"/>
      <c r="D506" s="26"/>
    </row>
    <row r="507" spans="1:4" ht="12.75">
      <c r="A507" s="26"/>
      <c r="B507" s="26"/>
      <c r="C507" s="26"/>
      <c r="D507" s="26"/>
    </row>
    <row r="508" spans="1:4" ht="12.75">
      <c r="A508" s="26"/>
      <c r="B508" s="26"/>
      <c r="C508" s="26"/>
      <c r="D508" s="26"/>
    </row>
  </sheetData>
  <sheetProtection/>
  <mergeCells count="3">
    <mergeCell ref="A1:D1"/>
    <mergeCell ref="B2:B3"/>
    <mergeCell ref="D2:D3"/>
  </mergeCells>
  <printOptions gridLines="1"/>
  <pageMargins left="0.17" right="0.19" top="0.34" bottom="0.33" header="0.25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OERT sh.p.k.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user</cp:lastModifiedBy>
  <cp:lastPrinted>2013-07-09T07:12:35Z</cp:lastPrinted>
  <dcterms:created xsi:type="dcterms:W3CDTF">2008-12-23T10:58:50Z</dcterms:created>
  <dcterms:modified xsi:type="dcterms:W3CDTF">2013-07-09T07:12:39Z</dcterms:modified>
  <cp:category/>
  <cp:version/>
  <cp:contentType/>
  <cp:contentStatus/>
</cp:coreProperties>
</file>