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tabRatio="1000" activeTab="0"/>
  </bookViews>
  <sheets>
    <sheet name="Kapaku" sheetId="1" r:id="rId1"/>
    <sheet name="Aktiv+Pasiv" sheetId="2" r:id="rId2"/>
    <sheet name="Te ardh+shpenz" sheetId="3" r:id="rId3"/>
    <sheet name="Cash flow" sheetId="4" r:id="rId4"/>
    <sheet name="Levizja kapitalit" sheetId="5" r:id="rId5"/>
  </sheets>
  <definedNames/>
  <calcPr fullCalcOnLoad="1"/>
</workbook>
</file>

<file path=xl/sharedStrings.xml><?xml version="1.0" encoding="utf-8"?>
<sst xmlns="http://schemas.openxmlformats.org/spreadsheetml/2006/main" count="261" uniqueCount="216">
  <si>
    <t>Nr</t>
  </si>
  <si>
    <t>Totali</t>
  </si>
  <si>
    <t xml:space="preserve">            BILANCI  SIPAS  FORMATIT</t>
  </si>
  <si>
    <t>ALBA PEN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</si>
  <si>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</si>
  <si>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</si>
  <si>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</si>
  <si>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</si>
  <si>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</si>
  <si>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</si>
  <si>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</si>
  <si>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</si>
  <si>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</si>
  <si>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</si>
  <si>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</si>
  <si>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</si>
  <si>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</si>
  <si>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</si>
  <si>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</si>
  <si>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</si>
  <si>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</si>
  <si>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</si>
  <si>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</si>
  <si>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</si>
  <si>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</si>
  <si>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</si>
  <si>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</si>
  <si>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</si>
  <si>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</si>
  <si>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</si>
  <si>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</si>
  <si>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</si>
  <si>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</si>
  <si>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</si>
  <si>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</si>
  <si>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</si>
  <si>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</si>
  <si>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</si>
  <si>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</si>
  <si>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</si>
  <si>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</si>
  <si>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</si>
  <si>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</si>
  <si>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</si>
  <si>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</si>
  <si>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</si>
  <si>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</si>
  <si>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</si>
  <si>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</si>
  <si>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</si>
  <si>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</si>
  <si>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</si>
  <si>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</si>
  <si>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</si>
  <si>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</si>
  <si>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</si>
  <si>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</si>
  <si>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</si>
  <si>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</si>
  <si>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</si>
  <si>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</si>
  <si>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 xml:space="preserve">Detyrime tatimore 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</si>
  <si>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</si>
  <si>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</si>
  <si>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</si>
  <si>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</si>
  <si>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</si>
  <si>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</si>
  <si>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</si>
  <si>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</si>
  <si>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</si>
  <si>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</si>
  <si>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</si>
  <si>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</si>
  <si>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</si>
  <si>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</si>
  <si>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</si>
  <si>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</si>
  <si>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</si>
  <si>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</si>
  <si>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</si>
  <si>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</si>
  <si>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</si>
  <si>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</si>
  <si>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</si>
  <si>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</si>
  <si>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</si>
  <si>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</si>
  <si>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</si>
  <si>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</si>
  <si>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</si>
  <si>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Kapitali Aksioner që i përket aksionerëve të shoqërisë mëmë</t>
  </si>
  <si>
    <t xml:space="preserve">Primi i </t>
  </si>
  <si>
    <t xml:space="preserve">Aksionet e </t>
  </si>
  <si>
    <t xml:space="preserve">Rezerva </t>
  </si>
  <si>
    <t xml:space="preserve">Rezerva të </t>
  </si>
  <si>
    <t xml:space="preserve">Fitimi i </t>
  </si>
  <si>
    <t>Zoterimet e</t>
  </si>
  <si>
    <t>Aksioner</t>
  </si>
  <si>
    <t>Aksionit</t>
  </si>
  <si>
    <t>Thesarir</t>
  </si>
  <si>
    <t>Statusore dhe</t>
  </si>
  <si>
    <t xml:space="preserve">Konvertimit të </t>
  </si>
  <si>
    <t>pashper</t>
  </si>
  <si>
    <t xml:space="preserve"> Aksionereve </t>
  </si>
  <si>
    <t>Ligjore</t>
  </si>
  <si>
    <t xml:space="preserve">Monedhave të </t>
  </si>
  <si>
    <t>ndare</t>
  </si>
  <si>
    <t>të Pakicës</t>
  </si>
  <si>
    <t>Huaja</t>
  </si>
  <si>
    <t>Efekti i ndryshimeve në politikat Kontabël</t>
  </si>
  <si>
    <t>Pozicioni i rregulluar</t>
  </si>
  <si>
    <t xml:space="preserve">Efektet e ndryshimit të kurseve të këmbimit </t>
  </si>
  <si>
    <t>gjatë konsolidimit</t>
  </si>
  <si>
    <t>Totali i të ardhurave apo i shpenzimeve, që nuk</t>
  </si>
  <si>
    <t>janë njohur në pasqyrën e të Ardhurave dhe Shpenzimeve</t>
  </si>
  <si>
    <t>Fitimi neto i Vitit  Financiar</t>
  </si>
  <si>
    <t>Dividentët e paguar</t>
  </si>
  <si>
    <t>Transferime në rezervën e detyrueshme statutore</t>
  </si>
  <si>
    <t>Emetim i Kapitali Aksioner</t>
  </si>
  <si>
    <t>Pozicioni më 31 Dhjetor 2009</t>
  </si>
  <si>
    <t>PASQYRA E TË ARDHURAVE DHE E SHPENZIMEVE</t>
  </si>
  <si>
    <t>(Bazuar në Klasifikimin e Shpenzimeve sipas Natyrës)</t>
  </si>
  <si>
    <t>Përshkrimi i Elementëve</t>
  </si>
  <si>
    <t>Referencat Nr.Llog.</t>
  </si>
  <si>
    <t>Viti Raportues</t>
  </si>
  <si>
    <t>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</si>
  <si>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</si>
  <si>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</si>
  <si>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</si>
  <si>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</si>
  <si>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</si>
  <si>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</si>
  <si>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</si>
  <si>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</si>
  <si>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</si>
  <si>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</si>
  <si>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</si>
  <si>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</si>
  <si>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</si>
  <si>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</si>
  <si>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</si>
  <si>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</si>
  <si>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 xml:space="preserve">Të ardhurat dhe shpenzimet financiare 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</si>
  <si>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</si>
  <si>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</si>
  <si>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</si>
  <si>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</si>
  <si>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</si>
  <si>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</si>
  <si>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</si>
  <si>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Totali i të Ardhurave dhe shpenzimeve financiare(10+11+12.1+12.2+12.3+12.4)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</si>
  <si>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</si>
  <si>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</si>
  <si>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</si>
  <si>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</si>
  <si>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 xml:space="preserve">PASQYRAT  FINANCIARE </t>
  </si>
  <si>
    <t xml:space="preserve">(Mbeshtetur ne Ligjin nr. 9228, datë 29.04.2004 "Për Kontabilitetin dhe </t>
  </si>
  <si>
    <t xml:space="preserve">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</si>
  <si>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</si>
  <si>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</si>
  <si>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</si>
  <si>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</si>
  <si>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</si>
  <si>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</si>
  <si>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</si>
  <si>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J61821065V</t>
  </si>
  <si>
    <t>Të Konsoliduara</t>
  </si>
  <si>
    <t>Adresa</t>
  </si>
  <si>
    <t>Rr "Siri Kodra"</t>
  </si>
  <si>
    <t>Monedha</t>
  </si>
  <si>
    <t>LEKE</t>
  </si>
  <si>
    <t>Blloku Magazinave</t>
  </si>
  <si>
    <t>Tirane</t>
  </si>
  <si>
    <t>Data e krijimit</t>
  </si>
  <si>
    <t>01.03.1996</t>
  </si>
  <si>
    <t>Rrumbullakimi</t>
  </si>
  <si>
    <t>Nr. RegjTregt</t>
  </si>
  <si>
    <t xml:space="preserve">Periudha Kontabel </t>
  </si>
  <si>
    <t xml:space="preserve">Fusha e veprimtarisë </t>
  </si>
  <si>
    <t>PUNIME D/ALUMINI</t>
  </si>
  <si>
    <t>Pasqyra e Fluksit monetar - Metoda Direkte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</si>
  <si>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</si>
  <si>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</si>
  <si>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</si>
  <si>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</si>
  <si>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</si>
  <si>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</si>
  <si>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</si>
  <si>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</si>
  <si>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</si>
  <si>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</si>
  <si>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</si>
  <si>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</si>
  <si>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</si>
  <si>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</si>
  <si>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</si>
  <si>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</si>
  <si>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</si>
  <si>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</si>
  <si>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</si>
  <si>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</si>
  <si>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</si>
  <si>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</si>
  <si>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</si>
  <si>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r>
      <t xml:space="preserve">Nga </t>
    </r>
    <r>
      <rPr>
        <b/>
        <i/>
        <sz val="14"/>
        <rFont val="Garamond"/>
        <family val="1"/>
      </rPr>
      <t>01.01.2010</t>
    </r>
    <r>
      <rPr>
        <sz val="12"/>
        <rFont val="Garamond"/>
        <family val="1"/>
      </rPr>
      <t xml:space="preserve"> Deri </t>
    </r>
    <r>
      <rPr>
        <b/>
        <i/>
        <sz val="14"/>
        <rFont val="Garamond"/>
        <family val="1"/>
      </rPr>
      <t>31.12.2010</t>
    </r>
  </si>
  <si>
    <t>ALBA PEN 2010</t>
  </si>
  <si>
    <t>BILANCI PER VITIN 2010</t>
  </si>
  <si>
    <t>963898+25948=</t>
  </si>
  <si>
    <t>Kontabel Miratuar</t>
  </si>
  <si>
    <t>ADMINISTRATORI</t>
  </si>
  <si>
    <t>Engjell GORELLARI</t>
  </si>
  <si>
    <t>Milo  RIZO</t>
  </si>
  <si>
    <t>Pozicioni më 31 Dhjetor 2010</t>
  </si>
  <si>
    <t>983289 TEPRICA E TVSH</t>
  </si>
  <si>
    <r>
      <t xml:space="preserve">Data e plotësimit të PF </t>
    </r>
    <r>
      <rPr>
        <b/>
        <i/>
        <sz val="14"/>
        <rFont val="Garamond"/>
        <family val="1"/>
      </rPr>
      <t>06.02.2011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</si>
</sst>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Garamond"/>
      <family val="1"/>
    </font>
    <font>
      <sz val="12"/>
      <name val="Garamond"/>
      <family val="1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b/>
      <i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3" fontId="3" fillId="33" borderId="12" xfId="42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3" fontId="3" fillId="33" borderId="13" xfId="42" applyFont="1" applyFill="1" applyBorder="1" applyAlignment="1">
      <alignment horizontal="right"/>
    </xf>
    <xf numFmtId="43" fontId="3" fillId="33" borderId="13" xfId="42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3" xfId="42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43" fontId="1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3" fontId="1" fillId="33" borderId="13" xfId="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3" fontId="1" fillId="33" borderId="10" xfId="42" applyFont="1" applyFill="1" applyBorder="1" applyAlignment="1">
      <alignment/>
    </xf>
    <xf numFmtId="3" fontId="3" fillId="33" borderId="1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4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4" xfId="0" applyFont="1" applyBorder="1" applyAlignment="1">
      <alignment/>
    </xf>
    <xf numFmtId="0" fontId="0" fillId="0" borderId="0" xfId="0" applyBorder="1" applyAlignment="1">
      <alignment/>
    </xf>
    <xf numFmtId="0" fontId="13" fillId="0" borderId="33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0" xfId="0" applyFont="1" applyAlignment="1">
      <alignment/>
    </xf>
    <xf numFmtId="0" fontId="15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6" fillId="0" borderId="13" xfId="0" applyFont="1" applyBorder="1" applyAlignment="1">
      <alignment/>
    </xf>
    <xf numFmtId="43" fontId="17" fillId="33" borderId="13" xfId="42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1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165" fontId="1" fillId="0" borderId="13" xfId="42" applyNumberFormat="1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3">
      <selection activeCell="H30" sqref="H30"/>
    </sheetView>
  </sheetViews>
  <sheetFormatPr defaultColWidth="9.140625" defaultRowHeight="12.75"/>
  <cols>
    <col min="1" max="1" width="5.7109375" style="0" customWidth="1"/>
    <col min="2" max="5" width="8.7109375" style="0" customWidth="1"/>
    <col min="6" max="6" width="5.7109375" style="0" customWidth="1"/>
    <col min="7" max="10" width="8.7109375" style="0" customWidth="1"/>
    <col min="11" max="11" width="5.7109375" style="0" customWidth="1"/>
  </cols>
  <sheetData>
    <row r="1" ht="13.5" thickBot="1"/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15.75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26.25">
      <c r="A4" s="62"/>
      <c r="B4" s="65"/>
      <c r="C4" s="103" t="s">
        <v>156</v>
      </c>
      <c r="D4" s="103"/>
      <c r="E4" s="103"/>
      <c r="F4" s="103"/>
      <c r="G4" s="103"/>
      <c r="H4" s="103"/>
      <c r="I4" s="65"/>
      <c r="J4" s="65"/>
      <c r="K4" s="64"/>
    </row>
    <row r="5" spans="1:11" ht="15.75">
      <c r="A5" s="62"/>
      <c r="B5" s="63"/>
      <c r="C5" s="63"/>
      <c r="D5" s="63"/>
      <c r="E5" s="63"/>
      <c r="F5" s="63"/>
      <c r="G5" s="63"/>
      <c r="H5" s="63"/>
      <c r="I5" s="63"/>
      <c r="J5" s="63"/>
      <c r="K5" s="64"/>
    </row>
    <row r="6" spans="1:11" ht="15.75">
      <c r="A6" s="62"/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1" ht="15.75">
      <c r="A7" s="62"/>
      <c r="B7" s="104" t="s">
        <v>157</v>
      </c>
      <c r="C7" s="104"/>
      <c r="D7" s="104"/>
      <c r="E7" s="104"/>
      <c r="F7" s="104"/>
      <c r="G7" s="104"/>
      <c r="H7" s="104"/>
      <c r="I7" s="104"/>
      <c r="J7" s="104"/>
      <c r="K7" s="64"/>
    </row>
    <row r="8" spans="1:11" ht="15.75">
      <c r="A8" s="62"/>
      <c r="B8" s="104" t="s">
        <v>158</v>
      </c>
      <c r="C8" s="104"/>
      <c r="D8" s="104"/>
      <c r="E8" s="104"/>
      <c r="F8" s="104"/>
      <c r="G8" s="104"/>
      <c r="H8" s="104"/>
      <c r="I8" s="104"/>
      <c r="J8" s="104"/>
      <c r="K8" s="64"/>
    </row>
    <row r="9" spans="1:11" ht="15.75">
      <c r="A9" s="62"/>
      <c r="B9" s="66"/>
      <c r="C9" s="66"/>
      <c r="D9" s="66"/>
      <c r="E9" s="67" t="s">
        <v>159</v>
      </c>
      <c r="F9" s="66"/>
      <c r="G9" s="66"/>
      <c r="H9" s="66"/>
      <c r="I9" s="66"/>
      <c r="J9" s="66"/>
      <c r="K9" s="64"/>
    </row>
    <row r="10" spans="1:11" ht="15.75">
      <c r="A10" s="62"/>
      <c r="B10" s="66"/>
      <c r="C10" s="66"/>
      <c r="D10" s="66"/>
      <c r="E10" s="66"/>
      <c r="F10" s="66"/>
      <c r="G10" s="66"/>
      <c r="H10" s="66"/>
      <c r="I10" s="66"/>
      <c r="J10" s="66"/>
      <c r="K10" s="64"/>
    </row>
    <row r="11" spans="1:11" ht="15.75">
      <c r="A11" s="62"/>
      <c r="B11" s="66"/>
      <c r="C11" s="66"/>
      <c r="D11" s="66"/>
      <c r="E11" s="66"/>
      <c r="F11" s="66"/>
      <c r="G11" s="66"/>
      <c r="H11" s="66"/>
      <c r="I11" s="66"/>
      <c r="J11" s="66"/>
      <c r="K11" s="64"/>
    </row>
    <row r="12" spans="1:11" ht="15.75">
      <c r="A12" s="62"/>
      <c r="B12" s="66"/>
      <c r="C12" s="66"/>
      <c r="D12" s="66"/>
      <c r="E12" s="66"/>
      <c r="F12" s="66"/>
      <c r="G12" s="66"/>
      <c r="H12" s="66"/>
      <c r="I12" s="66"/>
      <c r="J12" s="66"/>
      <c r="K12" s="64"/>
    </row>
    <row r="13" spans="1:11" ht="15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1" ht="15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15.7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11" ht="16.5" thickBo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4"/>
    </row>
    <row r="17" spans="1:11" ht="15.75">
      <c r="A17" s="62"/>
      <c r="B17" s="105" t="s">
        <v>160</v>
      </c>
      <c r="C17" s="106"/>
      <c r="D17" s="106"/>
      <c r="E17" s="107"/>
      <c r="F17" s="63"/>
      <c r="G17" s="105" t="s">
        <v>161</v>
      </c>
      <c r="H17" s="106"/>
      <c r="I17" s="106"/>
      <c r="J17" s="107"/>
      <c r="K17" s="64"/>
    </row>
    <row r="18" spans="1:11" ht="15.75">
      <c r="A18" s="62"/>
      <c r="B18" s="62"/>
      <c r="C18" s="63"/>
      <c r="D18" s="63"/>
      <c r="E18" s="64"/>
      <c r="F18" s="63"/>
      <c r="G18" s="62"/>
      <c r="H18" s="63"/>
      <c r="I18" s="63"/>
      <c r="J18" s="64"/>
      <c r="K18" s="64"/>
    </row>
    <row r="19" spans="1:11" ht="18.75">
      <c r="A19" s="62"/>
      <c r="B19" s="62" t="s">
        <v>162</v>
      </c>
      <c r="C19" s="68" t="s">
        <v>3</v>
      </c>
      <c r="D19" s="68"/>
      <c r="E19" s="69"/>
      <c r="F19" s="63"/>
      <c r="G19" s="62"/>
      <c r="H19" s="63"/>
      <c r="I19" s="63" t="s">
        <v>163</v>
      </c>
      <c r="J19" s="64"/>
      <c r="K19" s="64"/>
    </row>
    <row r="20" spans="1:11" ht="18.75">
      <c r="A20" s="62"/>
      <c r="B20" s="62"/>
      <c r="C20" s="68"/>
      <c r="D20" s="68"/>
      <c r="E20" s="69"/>
      <c r="F20" s="63"/>
      <c r="G20" s="62" t="s">
        <v>164</v>
      </c>
      <c r="H20" s="63"/>
      <c r="I20" s="63"/>
      <c r="J20" s="64"/>
      <c r="K20" s="64"/>
    </row>
    <row r="21" spans="1:11" ht="18.75">
      <c r="A21" s="62"/>
      <c r="B21" s="62" t="s">
        <v>165</v>
      </c>
      <c r="C21" s="68" t="s">
        <v>166</v>
      </c>
      <c r="D21" s="68"/>
      <c r="E21" s="69"/>
      <c r="F21" s="63"/>
      <c r="G21" s="62"/>
      <c r="H21" s="63"/>
      <c r="I21" s="63" t="s">
        <v>167</v>
      </c>
      <c r="J21" s="64"/>
      <c r="K21" s="64"/>
    </row>
    <row r="22" spans="1:11" ht="15.75">
      <c r="A22" s="62"/>
      <c r="B22" s="62"/>
      <c r="C22" s="63"/>
      <c r="D22" s="63"/>
      <c r="E22" s="64"/>
      <c r="F22" s="63"/>
      <c r="G22" s="62"/>
      <c r="H22" s="63"/>
      <c r="I22" s="63"/>
      <c r="J22" s="64"/>
      <c r="K22" s="64"/>
    </row>
    <row r="23" spans="1:11" ht="18.75">
      <c r="A23" s="62"/>
      <c r="B23" s="62" t="s">
        <v>168</v>
      </c>
      <c r="C23" s="68" t="s">
        <v>169</v>
      </c>
      <c r="D23" s="68"/>
      <c r="E23" s="69"/>
      <c r="F23" s="63"/>
      <c r="G23" s="62" t="s">
        <v>170</v>
      </c>
      <c r="H23" s="68" t="s">
        <v>171</v>
      </c>
      <c r="I23" s="63"/>
      <c r="J23" s="64"/>
      <c r="K23" s="64"/>
    </row>
    <row r="24" spans="1:11" ht="15.75">
      <c r="A24" s="62"/>
      <c r="B24" s="70" t="s">
        <v>172</v>
      </c>
      <c r="C24" s="71"/>
      <c r="D24" s="71"/>
      <c r="E24" s="72" t="s">
        <v>173</v>
      </c>
      <c r="F24" s="63"/>
      <c r="G24" s="62"/>
      <c r="H24" s="63"/>
      <c r="I24" s="63"/>
      <c r="J24" s="64"/>
      <c r="K24" s="64"/>
    </row>
    <row r="25" spans="1:11" ht="18.75">
      <c r="A25" s="62"/>
      <c r="B25" s="62" t="s">
        <v>174</v>
      </c>
      <c r="C25" s="63"/>
      <c r="D25" s="68" t="s">
        <v>175</v>
      </c>
      <c r="E25" s="69"/>
      <c r="F25" s="63"/>
      <c r="G25" s="62" t="s">
        <v>176</v>
      </c>
      <c r="H25" s="63"/>
      <c r="I25" s="63"/>
      <c r="J25" s="64"/>
      <c r="K25" s="64"/>
    </row>
    <row r="26" spans="1:11" ht="15.75">
      <c r="A26" s="62"/>
      <c r="B26" s="62"/>
      <c r="C26" s="63"/>
      <c r="D26" s="63"/>
      <c r="E26" s="64"/>
      <c r="F26" s="63"/>
      <c r="G26" s="62"/>
      <c r="H26" s="63"/>
      <c r="I26" s="63"/>
      <c r="J26" s="64"/>
      <c r="K26" s="64"/>
    </row>
    <row r="27" spans="1:11" ht="18.75">
      <c r="A27" s="62"/>
      <c r="B27" s="62" t="s">
        <v>177</v>
      </c>
      <c r="C27" s="63"/>
      <c r="D27" s="68">
        <v>14022</v>
      </c>
      <c r="E27" s="69"/>
      <c r="F27" s="63"/>
      <c r="G27" s="62" t="s">
        <v>178</v>
      </c>
      <c r="H27" s="63"/>
      <c r="I27" s="63"/>
      <c r="J27" s="64"/>
      <c r="K27" s="64"/>
    </row>
    <row r="28" spans="1:11" ht="18.75">
      <c r="A28" s="62"/>
      <c r="B28" s="62"/>
      <c r="C28" s="63"/>
      <c r="D28" s="63"/>
      <c r="E28" s="64"/>
      <c r="F28" s="63"/>
      <c r="G28" s="62" t="s">
        <v>205</v>
      </c>
      <c r="H28" s="63"/>
      <c r="I28" s="73"/>
      <c r="J28" s="64"/>
      <c r="K28" s="64"/>
    </row>
    <row r="29" spans="1:11" ht="15.75">
      <c r="A29" s="62"/>
      <c r="B29" s="62" t="s">
        <v>179</v>
      </c>
      <c r="C29" s="63"/>
      <c r="D29" s="63"/>
      <c r="E29" s="64"/>
      <c r="F29" s="63"/>
      <c r="G29" s="62"/>
      <c r="H29" s="63"/>
      <c r="I29" s="63"/>
      <c r="J29" s="64"/>
      <c r="K29" s="64"/>
    </row>
    <row r="30" spans="1:11" ht="15.75">
      <c r="A30" s="62"/>
      <c r="B30" s="62"/>
      <c r="C30" s="63"/>
      <c r="D30" s="63"/>
      <c r="E30" s="64"/>
      <c r="F30" s="63"/>
      <c r="G30" s="62"/>
      <c r="H30" s="63"/>
      <c r="I30" s="63"/>
      <c r="J30" s="64"/>
      <c r="K30" s="64"/>
    </row>
    <row r="31" spans="1:11" ht="18.75">
      <c r="A31" s="62"/>
      <c r="B31" s="74" t="s">
        <v>180</v>
      </c>
      <c r="C31" s="68"/>
      <c r="D31" s="68"/>
      <c r="E31" s="69"/>
      <c r="F31" s="63"/>
      <c r="G31" s="62" t="s">
        <v>215</v>
      </c>
      <c r="H31" s="63"/>
      <c r="I31" s="63"/>
      <c r="J31" s="64"/>
      <c r="K31" s="64"/>
    </row>
    <row r="32" spans="1:11" ht="15.75">
      <c r="A32" s="62"/>
      <c r="B32" s="62"/>
      <c r="C32" s="63"/>
      <c r="D32" s="63"/>
      <c r="E32" s="64"/>
      <c r="F32" s="63"/>
      <c r="G32" s="62"/>
      <c r="H32" s="63"/>
      <c r="I32" s="63"/>
      <c r="J32" s="64"/>
      <c r="K32" s="64"/>
    </row>
    <row r="33" spans="1:11" ht="16.5" thickBot="1">
      <c r="A33" s="62"/>
      <c r="B33" s="75"/>
      <c r="C33" s="76"/>
      <c r="D33" s="76"/>
      <c r="E33" s="77"/>
      <c r="F33" s="63"/>
      <c r="G33" s="75"/>
      <c r="H33" s="76"/>
      <c r="I33" s="76"/>
      <c r="J33" s="77"/>
      <c r="K33" s="64"/>
    </row>
    <row r="34" spans="1:11" ht="15.7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4"/>
    </row>
    <row r="35" spans="1:11" ht="15.7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1" ht="16.5" thickBo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</row>
  </sheetData>
  <sheetProtection/>
  <mergeCells count="5">
    <mergeCell ref="C4:H4"/>
    <mergeCell ref="B7:J7"/>
    <mergeCell ref="B8:J8"/>
    <mergeCell ref="B17:E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91">
      <selection activeCell="E63" sqref="E63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5.7109375" style="0" customWidth="1"/>
    <col min="4" max="4" width="39.421875" style="0" customWidth="1"/>
    <col min="5" max="6" width="13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7"/>
      <c r="B3" s="7"/>
      <c r="C3" s="8"/>
      <c r="D3" s="108" t="s">
        <v>2</v>
      </c>
      <c r="E3" s="108"/>
      <c r="F3" s="1"/>
    </row>
    <row r="4" spans="1:6" ht="12.75">
      <c r="A4" s="108" t="s">
        <v>207</v>
      </c>
      <c r="B4" s="108"/>
      <c r="C4" s="108"/>
      <c r="D4" s="108"/>
      <c r="E4" s="108"/>
      <c r="F4" s="108"/>
    </row>
    <row r="5" spans="1:6" ht="13.5">
      <c r="A5" s="9"/>
      <c r="B5" s="9"/>
      <c r="C5" s="9"/>
      <c r="D5" s="5" t="s">
        <v>3</v>
      </c>
      <c r="E5" s="1"/>
      <c r="F5" s="1"/>
    </row>
    <row r="6" spans="1:6" ht="12.75">
      <c r="A6" s="10" t="s">
        <v>4</v>
      </c>
      <c r="B6" s="11"/>
      <c r="C6" s="11"/>
      <c r="D6" s="11"/>
      <c r="E6" s="12" t="s">
        <v>5</v>
      </c>
      <c r="F6" s="13" t="s">
        <v>6</v>
      </c>
    </row>
    <row r="7" spans="1:6" ht="12.75">
      <c r="A7" s="14"/>
      <c r="B7" s="15"/>
      <c r="C7" s="15"/>
      <c r="D7" s="15"/>
      <c r="E7" s="16"/>
      <c r="F7" s="17"/>
    </row>
    <row r="8" spans="1:6" ht="12.75">
      <c r="A8" s="18" t="s">
        <v>7</v>
      </c>
      <c r="B8" s="16"/>
      <c r="C8" s="16"/>
      <c r="D8" s="19" t="s">
        <v>8</v>
      </c>
      <c r="E8" s="20">
        <f>E9+E10+E13+E18+E24+E25+E26</f>
        <v>27815366</v>
      </c>
      <c r="F8" s="20">
        <f>F9+F10+F13+F18+F24+F25+F26</f>
        <v>11688211</v>
      </c>
    </row>
    <row r="9" spans="1:6" ht="12.75">
      <c r="A9" s="21"/>
      <c r="B9" s="22">
        <v>1</v>
      </c>
      <c r="C9" s="22"/>
      <c r="D9" s="23" t="s">
        <v>9</v>
      </c>
      <c r="E9" s="24">
        <v>80200</v>
      </c>
      <c r="F9" s="24">
        <v>801200</v>
      </c>
    </row>
    <row r="10" spans="1:6" ht="12.75">
      <c r="A10" s="21"/>
      <c r="B10" s="22">
        <v>2</v>
      </c>
      <c r="C10" s="22"/>
      <c r="D10" s="23" t="s">
        <v>10</v>
      </c>
      <c r="E10" s="25">
        <f>E11+E12</f>
        <v>0</v>
      </c>
      <c r="F10" s="25">
        <f>F11+F12</f>
        <v>0</v>
      </c>
    </row>
    <row r="11" spans="1:6" ht="12.75">
      <c r="A11" s="21"/>
      <c r="B11" s="22"/>
      <c r="C11" s="26" t="s">
        <v>11</v>
      </c>
      <c r="D11" s="27" t="s">
        <v>12</v>
      </c>
      <c r="E11" s="28">
        <v>0</v>
      </c>
      <c r="F11" s="28">
        <v>0</v>
      </c>
    </row>
    <row r="12" spans="1:6" ht="12.75">
      <c r="A12" s="21"/>
      <c r="B12" s="22"/>
      <c r="C12" s="26" t="s">
        <v>13</v>
      </c>
      <c r="D12" s="27" t="s">
        <v>14</v>
      </c>
      <c r="E12" s="28">
        <v>0</v>
      </c>
      <c r="F12" s="28">
        <v>0</v>
      </c>
    </row>
    <row r="13" spans="1:6" ht="12.75">
      <c r="A13" s="21"/>
      <c r="B13" s="22">
        <v>3</v>
      </c>
      <c r="C13" s="26"/>
      <c r="D13" s="23" t="s">
        <v>15</v>
      </c>
      <c r="E13" s="25">
        <f>E14+E15+E16+E17</f>
        <v>17429383</v>
      </c>
      <c r="F13" s="25">
        <f>F14+F15+F16+F17</f>
        <v>7232761</v>
      </c>
    </row>
    <row r="14" spans="1:6" ht="12.75">
      <c r="A14" s="21"/>
      <c r="B14" s="22"/>
      <c r="C14" s="26" t="s">
        <v>11</v>
      </c>
      <c r="D14" s="27" t="s">
        <v>16</v>
      </c>
      <c r="E14" s="28">
        <v>15571015</v>
      </c>
      <c r="F14" s="28">
        <v>6268862</v>
      </c>
    </row>
    <row r="15" spans="1:9" ht="12.75">
      <c r="A15" s="21"/>
      <c r="B15" s="22"/>
      <c r="C15" s="26" t="s">
        <v>13</v>
      </c>
      <c r="D15" s="27" t="s">
        <v>17</v>
      </c>
      <c r="E15" s="28">
        <v>1858368</v>
      </c>
      <c r="F15" s="28">
        <v>963899</v>
      </c>
      <c r="G15" t="s">
        <v>208</v>
      </c>
      <c r="I15">
        <v>989846</v>
      </c>
    </row>
    <row r="16" spans="1:7" ht="12.75">
      <c r="A16" s="21"/>
      <c r="B16" s="22"/>
      <c r="C16" s="26" t="s">
        <v>18</v>
      </c>
      <c r="D16" s="27" t="s">
        <v>19</v>
      </c>
      <c r="E16" s="28">
        <v>0</v>
      </c>
      <c r="F16" s="28">
        <v>0</v>
      </c>
      <c r="G16" t="s">
        <v>214</v>
      </c>
    </row>
    <row r="17" spans="1:6" ht="12.75">
      <c r="A17" s="21"/>
      <c r="B17" s="22"/>
      <c r="C17" s="26" t="s">
        <v>20</v>
      </c>
      <c r="D17" s="27" t="s">
        <v>21</v>
      </c>
      <c r="E17" s="29">
        <v>0</v>
      </c>
      <c r="F17" s="29">
        <v>0</v>
      </c>
    </row>
    <row r="18" spans="1:6" ht="12.75">
      <c r="A18" s="21"/>
      <c r="B18" s="22">
        <v>4</v>
      </c>
      <c r="C18" s="26"/>
      <c r="D18" s="23" t="s">
        <v>22</v>
      </c>
      <c r="E18" s="25">
        <f>E19+E20+E21+E22+E23</f>
        <v>10305783</v>
      </c>
      <c r="F18" s="25">
        <f>F19+F20+F21+F22+F23</f>
        <v>3654250</v>
      </c>
    </row>
    <row r="19" spans="1:6" ht="12.75">
      <c r="A19" s="21"/>
      <c r="B19" s="22"/>
      <c r="C19" s="26" t="s">
        <v>11</v>
      </c>
      <c r="D19" s="27" t="s">
        <v>23</v>
      </c>
      <c r="E19" s="28">
        <v>10305783</v>
      </c>
      <c r="F19" s="28">
        <v>3654250</v>
      </c>
    </row>
    <row r="20" spans="1:6" ht="12.75">
      <c r="A20" s="21"/>
      <c r="B20" s="22"/>
      <c r="C20" s="26" t="s">
        <v>13</v>
      </c>
      <c r="D20" s="27" t="s">
        <v>24</v>
      </c>
      <c r="E20" s="28">
        <v>0</v>
      </c>
      <c r="F20" s="28">
        <v>0</v>
      </c>
    </row>
    <row r="21" spans="1:6" ht="12.75">
      <c r="A21" s="21"/>
      <c r="B21" s="22"/>
      <c r="C21" s="26" t="s">
        <v>18</v>
      </c>
      <c r="D21" s="27" t="s">
        <v>25</v>
      </c>
      <c r="E21" s="28">
        <v>0</v>
      </c>
      <c r="F21" s="28">
        <v>0</v>
      </c>
    </row>
    <row r="22" spans="1:6" ht="12.75">
      <c r="A22" s="21"/>
      <c r="B22" s="22"/>
      <c r="C22" s="26" t="s">
        <v>20</v>
      </c>
      <c r="D22" s="27" t="s">
        <v>26</v>
      </c>
      <c r="E22" s="28">
        <v>0</v>
      </c>
      <c r="F22" s="28">
        <v>0</v>
      </c>
    </row>
    <row r="23" spans="1:6" ht="12.75">
      <c r="A23" s="21"/>
      <c r="B23" s="22"/>
      <c r="C23" s="26" t="s">
        <v>27</v>
      </c>
      <c r="D23" s="27" t="s">
        <v>28</v>
      </c>
      <c r="E23" s="28">
        <v>0</v>
      </c>
      <c r="F23" s="28">
        <v>0</v>
      </c>
    </row>
    <row r="24" spans="1:6" ht="12.75">
      <c r="A24" s="21"/>
      <c r="B24" s="22">
        <v>5</v>
      </c>
      <c r="C24" s="22"/>
      <c r="D24" s="23" t="s">
        <v>29</v>
      </c>
      <c r="E24" s="25">
        <v>0</v>
      </c>
      <c r="F24" s="25">
        <v>0</v>
      </c>
    </row>
    <row r="25" spans="1:6" ht="12.75">
      <c r="A25" s="21"/>
      <c r="B25" s="22">
        <v>6</v>
      </c>
      <c r="C25" s="22"/>
      <c r="D25" s="23" t="s">
        <v>30</v>
      </c>
      <c r="E25" s="25">
        <v>0</v>
      </c>
      <c r="F25" s="25">
        <v>0</v>
      </c>
    </row>
    <row r="26" spans="1:6" ht="12.75">
      <c r="A26" s="21"/>
      <c r="B26" s="22">
        <v>7</v>
      </c>
      <c r="C26" s="22"/>
      <c r="D26" s="23" t="s">
        <v>31</v>
      </c>
      <c r="E26" s="25">
        <v>0</v>
      </c>
      <c r="F26" s="25">
        <v>0</v>
      </c>
    </row>
    <row r="27" spans="1:6" ht="12.75">
      <c r="A27" s="21" t="s">
        <v>32</v>
      </c>
      <c r="B27" s="22"/>
      <c r="C27" s="22"/>
      <c r="D27" s="23" t="s">
        <v>33</v>
      </c>
      <c r="E27" s="25">
        <f>E28+E33+E38+E39+E43+E44</f>
        <v>4751991</v>
      </c>
      <c r="F27" s="25">
        <f>F28+F33+F38+F39+F43+F44</f>
        <v>4929760</v>
      </c>
    </row>
    <row r="28" spans="1:6" ht="12.75">
      <c r="A28" s="21"/>
      <c r="B28" s="22">
        <v>1</v>
      </c>
      <c r="C28" s="22"/>
      <c r="D28" s="23" t="s">
        <v>34</v>
      </c>
      <c r="E28" s="25">
        <f>E29+E30+E31+E32</f>
        <v>0</v>
      </c>
      <c r="F28" s="25">
        <f>F29+F30+F31+F32</f>
        <v>0</v>
      </c>
    </row>
    <row r="29" spans="1:6" ht="12.75">
      <c r="A29" s="21"/>
      <c r="B29" s="22"/>
      <c r="C29" s="26" t="s">
        <v>11</v>
      </c>
      <c r="D29" s="30" t="s">
        <v>35</v>
      </c>
      <c r="E29" s="29">
        <v>0</v>
      </c>
      <c r="F29" s="29">
        <v>0</v>
      </c>
    </row>
    <row r="30" spans="1:6" ht="12.75">
      <c r="A30" s="21"/>
      <c r="B30" s="22"/>
      <c r="C30" s="26" t="s">
        <v>13</v>
      </c>
      <c r="D30" s="30" t="s">
        <v>36</v>
      </c>
      <c r="E30" s="28">
        <v>0</v>
      </c>
      <c r="F30" s="28">
        <v>0</v>
      </c>
    </row>
    <row r="31" spans="1:6" ht="12.75">
      <c r="A31" s="21"/>
      <c r="B31" s="22"/>
      <c r="C31" s="26" t="s">
        <v>18</v>
      </c>
      <c r="D31" s="27" t="s">
        <v>37</v>
      </c>
      <c r="E31" s="28">
        <v>0</v>
      </c>
      <c r="F31" s="28">
        <v>0</v>
      </c>
    </row>
    <row r="32" spans="1:6" ht="12.75">
      <c r="A32" s="21"/>
      <c r="B32" s="22"/>
      <c r="C32" s="26" t="s">
        <v>20</v>
      </c>
      <c r="D32" s="27" t="s">
        <v>38</v>
      </c>
      <c r="E32" s="28">
        <v>0</v>
      </c>
      <c r="F32" s="28">
        <v>0</v>
      </c>
    </row>
    <row r="33" spans="1:6" ht="12.75">
      <c r="A33" s="21"/>
      <c r="B33" s="22">
        <v>2</v>
      </c>
      <c r="C33" s="22"/>
      <c r="D33" s="23" t="s">
        <v>39</v>
      </c>
      <c r="E33" s="25">
        <f>E34+E35+E36+E37</f>
        <v>4751991</v>
      </c>
      <c r="F33" s="25">
        <f>F34+F35+F36+F37</f>
        <v>4929760</v>
      </c>
    </row>
    <row r="34" spans="1:6" ht="12.75">
      <c r="A34" s="21"/>
      <c r="B34" s="22"/>
      <c r="C34" s="26" t="s">
        <v>11</v>
      </c>
      <c r="D34" s="27" t="s">
        <v>40</v>
      </c>
      <c r="E34" s="28">
        <v>0</v>
      </c>
      <c r="F34" s="28">
        <v>0</v>
      </c>
    </row>
    <row r="35" spans="1:6" ht="12.75">
      <c r="A35" s="21"/>
      <c r="B35" s="22"/>
      <c r="C35" s="26" t="s">
        <v>13</v>
      </c>
      <c r="D35" s="27" t="s">
        <v>41</v>
      </c>
      <c r="E35" s="28">
        <v>4421901</v>
      </c>
      <c r="F35" s="28">
        <v>4558660</v>
      </c>
    </row>
    <row r="36" spans="1:6" ht="12.75">
      <c r="A36" s="21"/>
      <c r="B36" s="22"/>
      <c r="C36" s="26" t="s">
        <v>18</v>
      </c>
      <c r="D36" s="27" t="s">
        <v>42</v>
      </c>
      <c r="E36" s="29">
        <v>330090</v>
      </c>
      <c r="F36" s="29">
        <v>371100</v>
      </c>
    </row>
    <row r="37" spans="1:6" ht="12.75">
      <c r="A37" s="21"/>
      <c r="B37" s="22"/>
      <c r="C37" s="26" t="s">
        <v>20</v>
      </c>
      <c r="D37" s="27" t="s">
        <v>43</v>
      </c>
      <c r="E37" s="29">
        <v>0</v>
      </c>
      <c r="F37" s="29">
        <v>0</v>
      </c>
    </row>
    <row r="38" spans="1:6" ht="12.75">
      <c r="A38" s="21"/>
      <c r="B38" s="22">
        <v>3</v>
      </c>
      <c r="C38" s="22"/>
      <c r="D38" s="23" t="s">
        <v>44</v>
      </c>
      <c r="E38" s="24">
        <v>0</v>
      </c>
      <c r="F38" s="24">
        <v>0</v>
      </c>
    </row>
    <row r="39" spans="1:6" ht="12.75">
      <c r="A39" s="21"/>
      <c r="B39" s="22">
        <v>4</v>
      </c>
      <c r="C39" s="22"/>
      <c r="D39" s="23" t="s">
        <v>45</v>
      </c>
      <c r="E39" s="24">
        <f>E40+E41+E42</f>
        <v>0</v>
      </c>
      <c r="F39" s="24">
        <f>F40+F41+F42</f>
        <v>0</v>
      </c>
    </row>
    <row r="40" spans="1:6" ht="12.75">
      <c r="A40" s="21"/>
      <c r="B40" s="22"/>
      <c r="C40" s="26" t="s">
        <v>11</v>
      </c>
      <c r="D40" s="27" t="s">
        <v>46</v>
      </c>
      <c r="E40" s="29">
        <v>0</v>
      </c>
      <c r="F40" s="29">
        <v>0</v>
      </c>
    </row>
    <row r="41" spans="1:6" ht="12.75">
      <c r="A41" s="21"/>
      <c r="B41" s="22"/>
      <c r="C41" s="26" t="s">
        <v>13</v>
      </c>
      <c r="D41" s="27" t="s">
        <v>47</v>
      </c>
      <c r="E41" s="29">
        <v>0</v>
      </c>
      <c r="F41" s="29">
        <v>0</v>
      </c>
    </row>
    <row r="42" spans="1:6" ht="12.75">
      <c r="A42" s="21"/>
      <c r="B42" s="22"/>
      <c r="C42" s="26" t="s">
        <v>18</v>
      </c>
      <c r="D42" s="27" t="s">
        <v>48</v>
      </c>
      <c r="E42" s="29">
        <v>0</v>
      </c>
      <c r="F42" s="29">
        <v>0</v>
      </c>
    </row>
    <row r="43" spans="1:6" ht="12.75">
      <c r="A43" s="21"/>
      <c r="B43" s="22">
        <v>5</v>
      </c>
      <c r="C43" s="22"/>
      <c r="D43" s="23" t="s">
        <v>49</v>
      </c>
      <c r="E43" s="24">
        <v>0</v>
      </c>
      <c r="F43" s="24">
        <v>0</v>
      </c>
    </row>
    <row r="44" spans="1:6" ht="12.75">
      <c r="A44" s="21"/>
      <c r="B44" s="22">
        <v>6</v>
      </c>
      <c r="C44" s="22"/>
      <c r="D44" s="23" t="s">
        <v>50</v>
      </c>
      <c r="E44" s="25">
        <v>0</v>
      </c>
      <c r="F44" s="25">
        <v>0</v>
      </c>
    </row>
    <row r="45" spans="1:6" ht="16.5" thickBot="1">
      <c r="A45" s="31"/>
      <c r="B45" s="32"/>
      <c r="C45" s="32"/>
      <c r="D45" s="33" t="s">
        <v>51</v>
      </c>
      <c r="E45" s="84">
        <f>E27+E8</f>
        <v>32567357</v>
      </c>
      <c r="F45" s="84">
        <f>F27+F8</f>
        <v>16617971</v>
      </c>
    </row>
    <row r="46" spans="1:6" ht="12.75">
      <c r="A46" s="1"/>
      <c r="B46" s="1"/>
      <c r="C46" s="1"/>
      <c r="D46" s="1"/>
      <c r="E46" s="34">
        <f>E45-E92</f>
        <v>0</v>
      </c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5" t="s">
        <v>206</v>
      </c>
      <c r="E57" s="1"/>
      <c r="F57" s="1"/>
    </row>
    <row r="58" spans="1:6" ht="12.75">
      <c r="A58" s="109" t="s">
        <v>52</v>
      </c>
      <c r="B58" s="109"/>
      <c r="C58" s="109"/>
      <c r="D58" s="109"/>
      <c r="E58" s="110" t="s">
        <v>5</v>
      </c>
      <c r="F58" s="112" t="s">
        <v>6</v>
      </c>
    </row>
    <row r="59" spans="1:6" ht="12.75">
      <c r="A59" s="109"/>
      <c r="B59" s="109"/>
      <c r="C59" s="109"/>
      <c r="D59" s="109"/>
      <c r="E59" s="111"/>
      <c r="F59" s="112"/>
    </row>
    <row r="60" spans="1:6" ht="12.75">
      <c r="A60" s="22" t="s">
        <v>7</v>
      </c>
      <c r="B60" s="22"/>
      <c r="C60" s="22"/>
      <c r="D60" s="23" t="s">
        <v>53</v>
      </c>
      <c r="E60" s="28">
        <f>E61+E62+E66+E72+E73</f>
        <v>15565509</v>
      </c>
      <c r="F60" s="28">
        <f>F61+F62+F66+F72+F73</f>
        <v>739017</v>
      </c>
    </row>
    <row r="61" spans="1:6" ht="12.75">
      <c r="A61" s="22"/>
      <c r="B61" s="22">
        <v>1</v>
      </c>
      <c r="C61" s="22"/>
      <c r="D61" s="23" t="s">
        <v>12</v>
      </c>
      <c r="E61" s="29">
        <v>0</v>
      </c>
      <c r="F61" s="29">
        <v>0</v>
      </c>
    </row>
    <row r="62" spans="1:6" ht="12.75">
      <c r="A62" s="22"/>
      <c r="B62" s="22">
        <v>2</v>
      </c>
      <c r="C62" s="22"/>
      <c r="D62" s="23" t="s">
        <v>54</v>
      </c>
      <c r="E62" s="28">
        <f>E63+E64+E65</f>
        <v>0</v>
      </c>
      <c r="F62" s="28">
        <f>F63+F64+F65</f>
        <v>0</v>
      </c>
    </row>
    <row r="63" spans="1:6" ht="12.75">
      <c r="A63" s="22"/>
      <c r="B63" s="22"/>
      <c r="C63" s="26" t="s">
        <v>11</v>
      </c>
      <c r="D63" s="27" t="s">
        <v>55</v>
      </c>
      <c r="E63" s="28">
        <v>0</v>
      </c>
      <c r="F63" s="28">
        <v>0</v>
      </c>
    </row>
    <row r="64" spans="1:6" ht="12.75">
      <c r="A64" s="22"/>
      <c r="B64" s="22"/>
      <c r="C64" s="26" t="s">
        <v>13</v>
      </c>
      <c r="D64" s="27" t="s">
        <v>56</v>
      </c>
      <c r="E64" s="28">
        <v>0</v>
      </c>
      <c r="F64" s="28">
        <v>0</v>
      </c>
    </row>
    <row r="65" spans="1:6" ht="12.75">
      <c r="A65" s="22"/>
      <c r="B65" s="22"/>
      <c r="C65" s="26" t="s">
        <v>18</v>
      </c>
      <c r="D65" s="27" t="s">
        <v>57</v>
      </c>
      <c r="E65" s="28">
        <v>0</v>
      </c>
      <c r="F65" s="28">
        <v>0</v>
      </c>
    </row>
    <row r="66" spans="1:6" ht="12.75">
      <c r="A66" s="22"/>
      <c r="B66" s="22">
        <v>3</v>
      </c>
      <c r="C66" s="22"/>
      <c r="D66" s="23" t="s">
        <v>58</v>
      </c>
      <c r="E66" s="28">
        <f>E67+E68+E69+E70+E71</f>
        <v>15565509</v>
      </c>
      <c r="F66" s="28">
        <f>F67+F68+F69+F70+F71</f>
        <v>739017</v>
      </c>
    </row>
    <row r="67" spans="1:6" ht="12.75">
      <c r="A67" s="22"/>
      <c r="B67" s="22"/>
      <c r="C67" s="26" t="s">
        <v>11</v>
      </c>
      <c r="D67" s="27" t="s">
        <v>59</v>
      </c>
      <c r="E67" s="28">
        <v>0</v>
      </c>
      <c r="F67" s="28">
        <v>600000</v>
      </c>
    </row>
    <row r="68" spans="1:6" ht="12.75">
      <c r="A68" s="22"/>
      <c r="B68" s="22"/>
      <c r="C68" s="26" t="s">
        <v>13</v>
      </c>
      <c r="D68" s="27" t="s">
        <v>60</v>
      </c>
      <c r="E68" s="28">
        <v>695320</v>
      </c>
      <c r="F68" s="28">
        <v>74752</v>
      </c>
    </row>
    <row r="69" spans="1:6" ht="12.75">
      <c r="A69" s="22"/>
      <c r="B69" s="22"/>
      <c r="C69" s="26" t="s">
        <v>18</v>
      </c>
      <c r="D69" s="27" t="s">
        <v>61</v>
      </c>
      <c r="E69" s="28">
        <v>65748</v>
      </c>
      <c r="F69" s="28">
        <v>64265</v>
      </c>
    </row>
    <row r="70" spans="1:6" ht="12.75">
      <c r="A70" s="22"/>
      <c r="B70" s="22"/>
      <c r="C70" s="26" t="s">
        <v>20</v>
      </c>
      <c r="D70" s="27" t="s">
        <v>62</v>
      </c>
      <c r="E70" s="29">
        <v>14804441</v>
      </c>
      <c r="F70" s="29">
        <v>0</v>
      </c>
    </row>
    <row r="71" spans="1:6" ht="12.75">
      <c r="A71" s="22"/>
      <c r="B71" s="22"/>
      <c r="C71" s="26" t="s">
        <v>27</v>
      </c>
      <c r="D71" s="27" t="s">
        <v>63</v>
      </c>
      <c r="E71" s="29">
        <v>0</v>
      </c>
      <c r="F71" s="29">
        <v>0</v>
      </c>
    </row>
    <row r="72" spans="1:6" ht="12.75">
      <c r="A72" s="22"/>
      <c r="B72" s="22">
        <v>4</v>
      </c>
      <c r="C72" s="26"/>
      <c r="D72" s="23" t="s">
        <v>64</v>
      </c>
      <c r="E72" s="28">
        <v>0</v>
      </c>
      <c r="F72" s="28">
        <v>0</v>
      </c>
    </row>
    <row r="73" spans="1:6" ht="12.75">
      <c r="A73" s="22"/>
      <c r="B73" s="22">
        <v>5</v>
      </c>
      <c r="C73" s="26"/>
      <c r="D73" s="23" t="s">
        <v>65</v>
      </c>
      <c r="E73" s="28">
        <v>0</v>
      </c>
      <c r="F73" s="28">
        <v>0</v>
      </c>
    </row>
    <row r="74" spans="1:6" ht="12.75">
      <c r="A74" s="22" t="s">
        <v>32</v>
      </c>
      <c r="B74" s="22"/>
      <c r="C74" s="22"/>
      <c r="D74" s="23" t="s">
        <v>66</v>
      </c>
      <c r="E74" s="28">
        <f>E75+E78+E79+E80</f>
        <v>10332327</v>
      </c>
      <c r="F74" s="28">
        <f>F75+F78+F79+F80</f>
        <v>10332327</v>
      </c>
    </row>
    <row r="75" spans="1:6" ht="12.75">
      <c r="A75" s="22"/>
      <c r="B75" s="22">
        <v>1</v>
      </c>
      <c r="C75" s="22"/>
      <c r="D75" s="23" t="s">
        <v>67</v>
      </c>
      <c r="E75" s="28">
        <f>E76+E77</f>
        <v>0</v>
      </c>
      <c r="F75" s="28">
        <f>F76+F77</f>
        <v>0</v>
      </c>
    </row>
    <row r="76" spans="1:6" ht="12.75">
      <c r="A76" s="22"/>
      <c r="B76" s="22"/>
      <c r="C76" s="26" t="s">
        <v>11</v>
      </c>
      <c r="D76" s="27" t="s">
        <v>68</v>
      </c>
      <c r="E76" s="28">
        <v>0</v>
      </c>
      <c r="F76" s="28">
        <v>0</v>
      </c>
    </row>
    <row r="77" spans="1:6" ht="12.75">
      <c r="A77" s="22"/>
      <c r="B77" s="22"/>
      <c r="C77" s="26" t="s">
        <v>13</v>
      </c>
      <c r="D77" s="27" t="s">
        <v>69</v>
      </c>
      <c r="E77" s="28">
        <v>0</v>
      </c>
      <c r="F77" s="28">
        <v>0</v>
      </c>
    </row>
    <row r="78" spans="1:6" ht="12.75">
      <c r="A78" s="22"/>
      <c r="B78" s="22">
        <v>2</v>
      </c>
      <c r="C78" s="22"/>
      <c r="D78" s="23" t="s">
        <v>70</v>
      </c>
      <c r="E78" s="28">
        <v>9760917</v>
      </c>
      <c r="F78" s="28">
        <v>9760917</v>
      </c>
    </row>
    <row r="79" spans="1:6" ht="12.75">
      <c r="A79" s="22"/>
      <c r="B79" s="22">
        <v>3</v>
      </c>
      <c r="C79" s="22"/>
      <c r="D79" s="23" t="s">
        <v>71</v>
      </c>
      <c r="E79" s="28">
        <v>571410</v>
      </c>
      <c r="F79" s="28">
        <v>571410</v>
      </c>
    </row>
    <row r="80" spans="1:6" ht="12.75">
      <c r="A80" s="22"/>
      <c r="B80" s="22">
        <v>4</v>
      </c>
      <c r="C80" s="22"/>
      <c r="D80" s="23" t="s">
        <v>64</v>
      </c>
      <c r="E80" s="28">
        <v>0</v>
      </c>
      <c r="F80" s="28">
        <v>0</v>
      </c>
    </row>
    <row r="81" spans="1:6" ht="12.75">
      <c r="A81" s="22" t="s">
        <v>72</v>
      </c>
      <c r="B81" s="22"/>
      <c r="C81" s="22"/>
      <c r="D81" s="23" t="s">
        <v>73</v>
      </c>
      <c r="E81" s="28">
        <f>E82+E83+E84+E85+E86+E87+E88+E89+E90+E91</f>
        <v>6669521</v>
      </c>
      <c r="F81" s="28">
        <f>F82+F83+F84+F85+F86+F87+F88+F89+F90+F91</f>
        <v>5546627</v>
      </c>
    </row>
    <row r="82" spans="1:6" ht="12.75">
      <c r="A82" s="22"/>
      <c r="B82" s="22">
        <v>1</v>
      </c>
      <c r="C82" s="22"/>
      <c r="D82" s="23" t="s">
        <v>74</v>
      </c>
      <c r="E82" s="28">
        <v>0</v>
      </c>
      <c r="F82" s="28">
        <v>0</v>
      </c>
    </row>
    <row r="83" spans="1:6" ht="12.75">
      <c r="A83" s="22"/>
      <c r="B83" s="22">
        <v>2</v>
      </c>
      <c r="C83" s="22"/>
      <c r="D83" s="35" t="s">
        <v>75</v>
      </c>
      <c r="E83" s="29">
        <v>0</v>
      </c>
      <c r="F83" s="29">
        <v>0</v>
      </c>
    </row>
    <row r="84" spans="1:6" ht="12.75">
      <c r="A84" s="22"/>
      <c r="B84" s="22">
        <v>3</v>
      </c>
      <c r="C84" s="22"/>
      <c r="D84" s="35" t="s">
        <v>76</v>
      </c>
      <c r="E84" s="28">
        <v>100000</v>
      </c>
      <c r="F84" s="28">
        <v>100000</v>
      </c>
    </row>
    <row r="85" spans="1:6" ht="12.75">
      <c r="A85" s="22"/>
      <c r="B85" s="22">
        <v>4</v>
      </c>
      <c r="C85" s="22"/>
      <c r="D85" s="23" t="s">
        <v>77</v>
      </c>
      <c r="E85" s="28">
        <v>0</v>
      </c>
      <c r="F85" s="28">
        <v>0</v>
      </c>
    </row>
    <row r="86" spans="1:6" ht="12.75">
      <c r="A86" s="22"/>
      <c r="B86" s="22">
        <v>5</v>
      </c>
      <c r="C86" s="22"/>
      <c r="D86" s="23" t="s">
        <v>78</v>
      </c>
      <c r="E86" s="28">
        <v>0</v>
      </c>
      <c r="F86" s="28">
        <v>0</v>
      </c>
    </row>
    <row r="87" spans="1:6" ht="12.75">
      <c r="A87" s="22"/>
      <c r="B87" s="22">
        <v>6</v>
      </c>
      <c r="C87" s="22"/>
      <c r="D87" s="23" t="s">
        <v>79</v>
      </c>
      <c r="E87" s="28">
        <v>0</v>
      </c>
      <c r="F87" s="28">
        <v>0</v>
      </c>
    </row>
    <row r="88" spans="1:6" ht="12.75">
      <c r="A88" s="22"/>
      <c r="B88" s="22">
        <v>7</v>
      </c>
      <c r="C88" s="22"/>
      <c r="D88" s="23" t="s">
        <v>80</v>
      </c>
      <c r="E88" s="28">
        <v>54000</v>
      </c>
      <c r="F88" s="28">
        <v>54000</v>
      </c>
    </row>
    <row r="89" spans="1:6" ht="12.75">
      <c r="A89" s="22"/>
      <c r="B89" s="22">
        <v>8</v>
      </c>
      <c r="C89" s="22"/>
      <c r="D89" s="23" t="s">
        <v>81</v>
      </c>
      <c r="E89" s="28">
        <v>0</v>
      </c>
      <c r="F89" s="28">
        <v>0</v>
      </c>
    </row>
    <row r="90" spans="1:6" ht="12.75">
      <c r="A90" s="22"/>
      <c r="B90" s="22">
        <v>9</v>
      </c>
      <c r="C90" s="22"/>
      <c r="D90" s="23" t="s">
        <v>82</v>
      </c>
      <c r="E90" s="29">
        <v>5392627</v>
      </c>
      <c r="F90" s="29">
        <v>4467818</v>
      </c>
    </row>
    <row r="91" spans="1:6" ht="12.75">
      <c r="A91" s="22"/>
      <c r="B91" s="22">
        <v>10</v>
      </c>
      <c r="C91" s="22"/>
      <c r="D91" s="23" t="s">
        <v>83</v>
      </c>
      <c r="E91" s="29">
        <v>1122894</v>
      </c>
      <c r="F91" s="29">
        <v>924809</v>
      </c>
    </row>
    <row r="92" spans="1:6" ht="15.75">
      <c r="A92" s="36"/>
      <c r="B92" s="36"/>
      <c r="C92" s="36"/>
      <c r="D92" s="37" t="s">
        <v>84</v>
      </c>
      <c r="E92" s="84">
        <f>E60+E74+E81</f>
        <v>32567357</v>
      </c>
      <c r="F92" s="84">
        <f>F60+F74+F81</f>
        <v>16617971</v>
      </c>
    </row>
    <row r="93" spans="1:6" ht="12.75">
      <c r="A93" s="38"/>
      <c r="B93" s="38"/>
      <c r="C93" s="39"/>
      <c r="D93" s="40"/>
      <c r="E93" s="40"/>
      <c r="F93" s="40"/>
    </row>
    <row r="94" spans="1:6" ht="12.75">
      <c r="A94" s="38"/>
      <c r="B94" s="38"/>
      <c r="C94" s="39"/>
      <c r="D94" s="40"/>
      <c r="E94" s="40"/>
      <c r="F94" s="40"/>
    </row>
    <row r="95" spans="1:6" ht="12.75">
      <c r="A95" s="35" t="s">
        <v>85</v>
      </c>
      <c r="B95" s="35"/>
      <c r="C95" s="35"/>
      <c r="D95" s="35"/>
      <c r="E95" s="22" t="s">
        <v>5</v>
      </c>
      <c r="F95" s="22" t="s">
        <v>6</v>
      </c>
    </row>
    <row r="96" spans="1:6" ht="12.75">
      <c r="A96" s="35"/>
      <c r="B96" s="35"/>
      <c r="C96" s="35"/>
      <c r="D96" s="35"/>
      <c r="E96" s="22"/>
      <c r="F96" s="22"/>
    </row>
    <row r="97" spans="1:6" ht="12.75">
      <c r="A97" s="22"/>
      <c r="B97" s="22"/>
      <c r="C97" s="22"/>
      <c r="D97" s="23" t="s">
        <v>86</v>
      </c>
      <c r="E97" s="27"/>
      <c r="F97" s="27"/>
    </row>
    <row r="98" spans="1:6" ht="12.75">
      <c r="A98" s="26"/>
      <c r="B98" s="26"/>
      <c r="C98" s="26" t="s">
        <v>87</v>
      </c>
      <c r="D98" s="27" t="s">
        <v>88</v>
      </c>
      <c r="E98" s="26"/>
      <c r="F98" s="26"/>
    </row>
    <row r="99" spans="1:6" ht="12.75">
      <c r="A99" s="38"/>
      <c r="B99" s="38"/>
      <c r="C99" s="39"/>
      <c r="D99" s="40"/>
      <c r="E99" s="40"/>
      <c r="F99" s="40"/>
    </row>
    <row r="100" spans="1:6" ht="12.75">
      <c r="A100" s="35" t="s">
        <v>51</v>
      </c>
      <c r="B100" s="22"/>
      <c r="C100" s="22"/>
      <c r="D100" s="23"/>
      <c r="E100" s="27"/>
      <c r="F100" s="27"/>
    </row>
    <row r="101" spans="1:6" ht="12.75">
      <c r="A101" s="35" t="s">
        <v>89</v>
      </c>
      <c r="B101" s="22"/>
      <c r="C101" s="22"/>
      <c r="D101" s="23"/>
      <c r="E101" s="27"/>
      <c r="F101" s="27"/>
    </row>
    <row r="102" spans="1:6" ht="12.75">
      <c r="A102" s="35" t="s">
        <v>90</v>
      </c>
      <c r="B102" s="22"/>
      <c r="C102" s="22"/>
      <c r="D102" s="23"/>
      <c r="E102" s="27"/>
      <c r="F102" s="27"/>
    </row>
    <row r="103" spans="1:6" ht="12.75">
      <c r="A103" s="35" t="s">
        <v>85</v>
      </c>
      <c r="B103" s="22"/>
      <c r="C103" s="22"/>
      <c r="D103" s="23"/>
      <c r="E103" s="27"/>
      <c r="F103" s="27"/>
    </row>
    <row r="104" spans="1:6" ht="12.75">
      <c r="A104" s="7"/>
      <c r="B104" s="7"/>
      <c r="C104" s="8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</sheetData>
  <sheetProtection/>
  <mergeCells count="5">
    <mergeCell ref="D3:E3"/>
    <mergeCell ref="A4:F4"/>
    <mergeCell ref="A58:D59"/>
    <mergeCell ref="E58:E59"/>
    <mergeCell ref="F58:F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64.28125" style="0" customWidth="1"/>
    <col min="3" max="3" width="21.28125" style="0" customWidth="1"/>
    <col min="4" max="5" width="13.7109375" style="0" customWidth="1"/>
  </cols>
  <sheetData>
    <row r="2" spans="1:5" ht="12.75">
      <c r="A2" s="1"/>
      <c r="B2" s="1"/>
      <c r="C2" s="1"/>
      <c r="D2" s="1"/>
      <c r="E2" s="1"/>
    </row>
    <row r="3" spans="1:5" ht="13.5" thickBot="1">
      <c r="A3" s="1"/>
      <c r="B3" s="1"/>
      <c r="C3" s="1"/>
      <c r="D3" s="1"/>
      <c r="E3" s="1"/>
    </row>
    <row r="4" spans="1:5" ht="13.5" thickBot="1">
      <c r="A4" s="113" t="s">
        <v>121</v>
      </c>
      <c r="B4" s="114"/>
      <c r="C4" s="114"/>
      <c r="D4" s="114"/>
      <c r="E4" s="41"/>
    </row>
    <row r="5" spans="1:5" ht="12.75">
      <c r="A5" s="115" t="s">
        <v>122</v>
      </c>
      <c r="B5" s="115"/>
      <c r="C5" s="115"/>
      <c r="D5" s="115"/>
      <c r="E5" s="42"/>
    </row>
    <row r="6" spans="1:5" ht="13.5" thickBot="1">
      <c r="A6" s="43"/>
      <c r="B6" s="44" t="s">
        <v>206</v>
      </c>
      <c r="C6" s="39"/>
      <c r="D6" s="40"/>
      <c r="E6" s="40"/>
    </row>
    <row r="7" spans="1:5" ht="12.75">
      <c r="A7" s="45" t="s">
        <v>0</v>
      </c>
      <c r="B7" s="46" t="s">
        <v>123</v>
      </c>
      <c r="C7" s="46" t="s">
        <v>124</v>
      </c>
      <c r="D7" s="46" t="s">
        <v>125</v>
      </c>
      <c r="E7" s="47" t="s">
        <v>126</v>
      </c>
    </row>
    <row r="8" spans="1:5" ht="12.75">
      <c r="A8" s="48">
        <v>1</v>
      </c>
      <c r="B8" s="27" t="s">
        <v>127</v>
      </c>
      <c r="C8" s="49">
        <v>701705</v>
      </c>
      <c r="D8" s="28">
        <v>19131875</v>
      </c>
      <c r="E8" s="28">
        <v>12388205</v>
      </c>
    </row>
    <row r="9" spans="1:5" ht="12.75">
      <c r="A9" s="48">
        <v>2</v>
      </c>
      <c r="B9" s="27" t="s">
        <v>128</v>
      </c>
      <c r="C9" s="26" t="s">
        <v>129</v>
      </c>
      <c r="D9" s="28">
        <v>0</v>
      </c>
      <c r="E9" s="28">
        <v>0</v>
      </c>
    </row>
    <row r="10" spans="1:5" ht="12.75">
      <c r="A10" s="50">
        <v>3</v>
      </c>
      <c r="B10" s="51" t="s">
        <v>130</v>
      </c>
      <c r="C10" s="52">
        <v>71</v>
      </c>
      <c r="D10" s="53">
        <v>0</v>
      </c>
      <c r="E10" s="53">
        <v>0</v>
      </c>
    </row>
    <row r="11" spans="1:5" ht="12.75">
      <c r="A11" s="48">
        <v>4</v>
      </c>
      <c r="B11" s="27" t="s">
        <v>131</v>
      </c>
      <c r="C11" s="26" t="s">
        <v>132</v>
      </c>
      <c r="D11" s="28">
        <v>15060214</v>
      </c>
      <c r="E11" s="28">
        <v>9115403</v>
      </c>
    </row>
    <row r="12" spans="1:5" ht="12.75">
      <c r="A12" s="48">
        <v>5</v>
      </c>
      <c r="B12" s="27" t="s">
        <v>133</v>
      </c>
      <c r="C12" s="26" t="s">
        <v>134</v>
      </c>
      <c r="D12" s="28">
        <v>2321163</v>
      </c>
      <c r="E12" s="28">
        <v>1838667</v>
      </c>
    </row>
    <row r="13" spans="1:5" ht="12.75">
      <c r="A13" s="48">
        <v>6</v>
      </c>
      <c r="B13" s="27" t="s">
        <v>135</v>
      </c>
      <c r="C13" s="26" t="s">
        <v>136</v>
      </c>
      <c r="D13" s="28">
        <v>177770</v>
      </c>
      <c r="E13" s="28">
        <v>182000</v>
      </c>
    </row>
    <row r="14" spans="1:5" ht="12.75">
      <c r="A14" s="48">
        <v>7</v>
      </c>
      <c r="B14" s="27" t="s">
        <v>137</v>
      </c>
      <c r="C14" s="26" t="s">
        <v>138</v>
      </c>
      <c r="D14" s="28">
        <v>325067</v>
      </c>
      <c r="E14" s="28">
        <v>224650</v>
      </c>
    </row>
    <row r="15" spans="1:5" ht="12.75">
      <c r="A15" s="48">
        <v>8</v>
      </c>
      <c r="B15" s="23" t="s">
        <v>139</v>
      </c>
      <c r="C15" s="22"/>
      <c r="D15" s="25">
        <f>SUM(D11:D14)</f>
        <v>17884214</v>
      </c>
      <c r="E15" s="25">
        <f>SUM(E11:E14)</f>
        <v>11360720</v>
      </c>
    </row>
    <row r="16" spans="1:5" ht="12.75">
      <c r="A16" s="48">
        <v>9</v>
      </c>
      <c r="B16" s="23" t="s">
        <v>140</v>
      </c>
      <c r="C16" s="54"/>
      <c r="D16" s="25">
        <f>D8+D9-D10-D15</f>
        <v>1247661</v>
      </c>
      <c r="E16" s="25">
        <f>E8+E9-E10-E15</f>
        <v>1027485</v>
      </c>
    </row>
    <row r="17" spans="1:5" ht="12.75">
      <c r="A17" s="48">
        <v>10</v>
      </c>
      <c r="B17" s="27" t="s">
        <v>141</v>
      </c>
      <c r="C17" s="49">
        <v>761661</v>
      </c>
      <c r="D17" s="28">
        <v>0</v>
      </c>
      <c r="E17" s="28">
        <v>0</v>
      </c>
    </row>
    <row r="18" spans="1:5" ht="12.75">
      <c r="A18" s="48">
        <v>11</v>
      </c>
      <c r="B18" s="27" t="s">
        <v>142</v>
      </c>
      <c r="C18" s="49">
        <v>762662</v>
      </c>
      <c r="D18" s="28">
        <v>0</v>
      </c>
      <c r="E18" s="28">
        <v>0</v>
      </c>
    </row>
    <row r="19" spans="1:5" ht="12.75">
      <c r="A19" s="48">
        <v>12</v>
      </c>
      <c r="B19" s="27" t="s">
        <v>143</v>
      </c>
      <c r="C19" s="26"/>
      <c r="D19" s="28">
        <v>0</v>
      </c>
      <c r="E19" s="28">
        <v>0</v>
      </c>
    </row>
    <row r="20" spans="1:5" ht="12.75">
      <c r="A20" s="48">
        <v>12.1</v>
      </c>
      <c r="B20" s="27" t="s">
        <v>144</v>
      </c>
      <c r="C20" s="26" t="s">
        <v>145</v>
      </c>
      <c r="D20" s="28">
        <v>0</v>
      </c>
      <c r="E20" s="28">
        <v>0</v>
      </c>
    </row>
    <row r="21" spans="1:5" ht="12.75">
      <c r="A21" s="48">
        <v>12.2</v>
      </c>
      <c r="B21" s="27" t="s">
        <v>146</v>
      </c>
      <c r="C21" s="26" t="s">
        <v>147</v>
      </c>
      <c r="D21" s="28">
        <v>0</v>
      </c>
      <c r="E21" s="28">
        <v>-80</v>
      </c>
    </row>
    <row r="22" spans="1:5" ht="12.75">
      <c r="A22" s="48">
        <v>12.3</v>
      </c>
      <c r="B22" s="27" t="s">
        <v>148</v>
      </c>
      <c r="C22" s="49">
        <v>769669</v>
      </c>
      <c r="D22" s="28">
        <v>0</v>
      </c>
      <c r="E22" s="28">
        <v>0</v>
      </c>
    </row>
    <row r="23" spans="1:5" ht="12.75">
      <c r="A23" s="48">
        <v>12.4</v>
      </c>
      <c r="B23" s="27" t="s">
        <v>149</v>
      </c>
      <c r="C23" s="26" t="s">
        <v>150</v>
      </c>
      <c r="D23" s="28">
        <v>0</v>
      </c>
      <c r="E23" s="28">
        <v>0</v>
      </c>
    </row>
    <row r="24" spans="1:5" ht="12.75">
      <c r="A24" s="48">
        <v>13</v>
      </c>
      <c r="B24" s="23" t="s">
        <v>151</v>
      </c>
      <c r="C24" s="22"/>
      <c r="D24" s="25">
        <f>SUM(D17:D23)</f>
        <v>0</v>
      </c>
      <c r="E24" s="25">
        <f>SUM(E17:E23)</f>
        <v>-80</v>
      </c>
    </row>
    <row r="25" spans="1:5" ht="12.75">
      <c r="A25" s="48">
        <v>14</v>
      </c>
      <c r="B25" s="27" t="s">
        <v>152</v>
      </c>
      <c r="C25" s="26"/>
      <c r="D25" s="28">
        <f>D16-D24</f>
        <v>1247661</v>
      </c>
      <c r="E25" s="28">
        <f>E16-E24</f>
        <v>1027565</v>
      </c>
    </row>
    <row r="26" spans="1:5" ht="12.75">
      <c r="A26" s="48">
        <v>15</v>
      </c>
      <c r="B26" s="27" t="s">
        <v>153</v>
      </c>
      <c r="C26" s="26">
        <v>69</v>
      </c>
      <c r="D26" s="28">
        <v>124767</v>
      </c>
      <c r="E26" s="28">
        <v>102756</v>
      </c>
    </row>
    <row r="27" spans="1:5" ht="12.75">
      <c r="A27" s="48">
        <v>16</v>
      </c>
      <c r="B27" s="23" t="s">
        <v>154</v>
      </c>
      <c r="C27" s="22"/>
      <c r="D27" s="25">
        <f>D25-D26</f>
        <v>1122894</v>
      </c>
      <c r="E27" s="25">
        <f>E25-E26</f>
        <v>924809</v>
      </c>
    </row>
    <row r="28" spans="1:5" ht="13.5" thickBot="1">
      <c r="A28" s="55">
        <v>17</v>
      </c>
      <c r="B28" s="56" t="s">
        <v>155</v>
      </c>
      <c r="C28" s="57"/>
      <c r="D28" s="56"/>
      <c r="E28" s="58"/>
    </row>
  </sheetData>
  <sheetProtection/>
  <mergeCells count="2">
    <mergeCell ref="A4:D4"/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9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1.8515625" style="0" customWidth="1"/>
    <col min="2" max="3" width="13.7109375" style="0" customWidth="1"/>
  </cols>
  <sheetData>
    <row r="1" spans="1:3" ht="12.75">
      <c r="A1" s="1"/>
      <c r="B1" s="1"/>
      <c r="C1" s="1"/>
    </row>
    <row r="2" spans="1:3" ht="15.75">
      <c r="A2" s="78" t="s">
        <v>206</v>
      </c>
      <c r="B2" s="78"/>
      <c r="C2" s="78"/>
    </row>
    <row r="3" spans="1:3" ht="15.75">
      <c r="A3" s="78"/>
      <c r="B3" s="78"/>
      <c r="C3" s="78"/>
    </row>
    <row r="4" spans="1:3" ht="15">
      <c r="A4" s="79" t="s">
        <v>181</v>
      </c>
      <c r="B4" s="80" t="s">
        <v>125</v>
      </c>
      <c r="C4" s="80" t="s">
        <v>126</v>
      </c>
    </row>
    <row r="5" spans="1:3" ht="15.75">
      <c r="A5" s="81" t="s">
        <v>182</v>
      </c>
      <c r="B5" s="82">
        <f>B6+B8-B7-B9-B10</f>
        <v>-721000</v>
      </c>
      <c r="C5" s="82">
        <f>C6+C8-C7-C9-C10</f>
        <v>-174510</v>
      </c>
    </row>
    <row r="6" spans="1:3" ht="15.75">
      <c r="A6" s="83" t="s">
        <v>183</v>
      </c>
      <c r="B6" s="82">
        <v>13656097</v>
      </c>
      <c r="C6" s="82">
        <v>8692167</v>
      </c>
    </row>
    <row r="7" spans="1:3" ht="15.75">
      <c r="A7" s="83" t="s">
        <v>184</v>
      </c>
      <c r="B7" s="82">
        <v>14377097</v>
      </c>
      <c r="C7" s="82">
        <v>8856677</v>
      </c>
    </row>
    <row r="8" spans="1:3" ht="15.75">
      <c r="A8" s="83" t="s">
        <v>185</v>
      </c>
      <c r="B8" s="82">
        <v>0</v>
      </c>
      <c r="C8" s="82">
        <v>0</v>
      </c>
    </row>
    <row r="9" spans="1:3" ht="15.75">
      <c r="A9" s="83" t="s">
        <v>186</v>
      </c>
      <c r="B9" s="82">
        <v>0</v>
      </c>
      <c r="C9" s="82">
        <v>0</v>
      </c>
    </row>
    <row r="10" spans="1:3" ht="15.75">
      <c r="A10" s="83" t="s">
        <v>187</v>
      </c>
      <c r="B10" s="82">
        <v>0</v>
      </c>
      <c r="C10" s="82">
        <v>10000</v>
      </c>
    </row>
    <row r="11" spans="1:3" ht="15.75">
      <c r="A11" s="83" t="s">
        <v>188</v>
      </c>
      <c r="B11" s="82">
        <v>0</v>
      </c>
      <c r="C11" s="82">
        <v>0</v>
      </c>
    </row>
    <row r="12" spans="1:3" ht="15.75">
      <c r="A12" s="83"/>
      <c r="B12" s="82">
        <v>0</v>
      </c>
      <c r="C12" s="82">
        <v>0</v>
      </c>
    </row>
    <row r="13" spans="1:3" ht="15.75">
      <c r="A13" s="81" t="s">
        <v>189</v>
      </c>
      <c r="B13" s="82">
        <v>0</v>
      </c>
      <c r="C13" s="82">
        <v>0</v>
      </c>
    </row>
    <row r="14" spans="1:3" ht="15.75">
      <c r="A14" s="83" t="s">
        <v>190</v>
      </c>
      <c r="B14" s="82">
        <v>0</v>
      </c>
      <c r="C14" s="82">
        <v>0</v>
      </c>
    </row>
    <row r="15" spans="1:3" ht="15.75">
      <c r="A15" s="83" t="s">
        <v>191</v>
      </c>
      <c r="B15" s="82">
        <v>0</v>
      </c>
      <c r="C15" s="82">
        <v>0</v>
      </c>
    </row>
    <row r="16" spans="1:3" ht="15.75">
      <c r="A16" s="83" t="s">
        <v>192</v>
      </c>
      <c r="B16" s="82">
        <v>0</v>
      </c>
      <c r="C16" s="82">
        <v>0</v>
      </c>
    </row>
    <row r="17" spans="1:3" ht="15.75">
      <c r="A17" s="83" t="s">
        <v>193</v>
      </c>
      <c r="B17" s="82">
        <v>0</v>
      </c>
      <c r="C17" s="82">
        <v>0</v>
      </c>
    </row>
    <row r="18" spans="1:3" ht="15.75">
      <c r="A18" s="83" t="s">
        <v>194</v>
      </c>
      <c r="B18" s="82">
        <v>0</v>
      </c>
      <c r="C18" s="82">
        <v>0</v>
      </c>
    </row>
    <row r="19" spans="1:3" ht="15.75">
      <c r="A19" s="83" t="s">
        <v>195</v>
      </c>
      <c r="B19" s="82">
        <v>0</v>
      </c>
      <c r="C19" s="82">
        <v>0</v>
      </c>
    </row>
    <row r="20" spans="1:3" ht="15.75">
      <c r="A20" s="83"/>
      <c r="B20" s="82">
        <v>0</v>
      </c>
      <c r="C20" s="82">
        <v>0</v>
      </c>
    </row>
    <row r="21" spans="1:3" ht="15.75">
      <c r="A21" s="81" t="s">
        <v>196</v>
      </c>
      <c r="B21" s="82">
        <v>0</v>
      </c>
      <c r="C21" s="82">
        <v>0</v>
      </c>
    </row>
    <row r="22" spans="1:3" ht="15.75">
      <c r="A22" s="83" t="s">
        <v>197</v>
      </c>
      <c r="B22" s="82">
        <v>0</v>
      </c>
      <c r="C22" s="82">
        <v>0</v>
      </c>
    </row>
    <row r="23" spans="1:3" ht="15.75">
      <c r="A23" s="83" t="s">
        <v>198</v>
      </c>
      <c r="B23" s="82">
        <v>0</v>
      </c>
      <c r="C23" s="82">
        <v>0</v>
      </c>
    </row>
    <row r="24" spans="1:3" ht="15.75">
      <c r="A24" s="83" t="s">
        <v>199</v>
      </c>
      <c r="B24" s="82">
        <v>0</v>
      </c>
      <c r="C24" s="82">
        <v>0</v>
      </c>
    </row>
    <row r="25" spans="1:3" ht="15.75">
      <c r="A25" s="83" t="s">
        <v>200</v>
      </c>
      <c r="B25" s="82">
        <v>0</v>
      </c>
      <c r="C25" s="82">
        <v>0</v>
      </c>
    </row>
    <row r="26" spans="1:3" ht="15.75">
      <c r="A26" s="83" t="s">
        <v>201</v>
      </c>
      <c r="B26" s="82">
        <v>0</v>
      </c>
      <c r="C26" s="82">
        <v>0</v>
      </c>
    </row>
    <row r="27" spans="1:3" ht="15.75">
      <c r="A27" s="83"/>
      <c r="B27" s="82">
        <v>0</v>
      </c>
      <c r="C27" s="82">
        <v>0</v>
      </c>
    </row>
    <row r="28" spans="1:3" ht="15.75">
      <c r="A28" s="81" t="s">
        <v>202</v>
      </c>
      <c r="B28" s="82">
        <f>B30-B29</f>
        <v>-721000</v>
      </c>
      <c r="C28" s="82">
        <f>C30-C29</f>
        <v>-174510</v>
      </c>
    </row>
    <row r="29" spans="1:3" ht="15.75">
      <c r="A29" s="81" t="s">
        <v>203</v>
      </c>
      <c r="B29" s="82">
        <v>801200</v>
      </c>
      <c r="C29" s="82">
        <v>975710</v>
      </c>
    </row>
    <row r="30" spans="1:3" ht="15.75">
      <c r="A30" s="81" t="s">
        <v>204</v>
      </c>
      <c r="B30" s="82">
        <v>80200</v>
      </c>
      <c r="C30" s="82">
        <v>801200</v>
      </c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  <row r="747" spans="1:3" ht="12.75">
      <c r="A747" s="1"/>
      <c r="B747" s="1"/>
      <c r="C747" s="1"/>
    </row>
    <row r="748" spans="1:3" ht="12.75">
      <c r="A748" s="1"/>
      <c r="B748" s="1"/>
      <c r="C748" s="1"/>
    </row>
    <row r="749" spans="1:3" ht="12.75">
      <c r="A749" s="1"/>
      <c r="B749" s="1"/>
      <c r="C749" s="1"/>
    </row>
    <row r="750" spans="1:3" ht="12.75">
      <c r="A750" s="1"/>
      <c r="B750" s="1"/>
      <c r="C750" s="1"/>
    </row>
    <row r="751" spans="1:3" ht="12.75">
      <c r="A751" s="1"/>
      <c r="B751" s="1"/>
      <c r="C751" s="1"/>
    </row>
    <row r="752" spans="1:3" ht="12.75">
      <c r="A752" s="1"/>
      <c r="B752" s="1"/>
      <c r="C752" s="1"/>
    </row>
    <row r="753" spans="1:3" ht="12.75">
      <c r="A753" s="1"/>
      <c r="B753" s="1"/>
      <c r="C753" s="1"/>
    </row>
    <row r="754" spans="1:3" ht="12.75">
      <c r="A754" s="1"/>
      <c r="B754" s="1"/>
      <c r="C754" s="1"/>
    </row>
    <row r="755" spans="1:3" ht="12.75">
      <c r="A755" s="1"/>
      <c r="B755" s="1"/>
      <c r="C755" s="1"/>
    </row>
    <row r="756" spans="1:3" ht="12.75">
      <c r="A756" s="1"/>
      <c r="B756" s="1"/>
      <c r="C756" s="1"/>
    </row>
    <row r="757" spans="1:3" ht="12.75">
      <c r="A757" s="1"/>
      <c r="B757" s="1"/>
      <c r="C757" s="1"/>
    </row>
    <row r="758" spans="1:3" ht="12.75">
      <c r="A758" s="1"/>
      <c r="B758" s="1"/>
      <c r="C758" s="1"/>
    </row>
    <row r="759" spans="1:3" ht="12.75">
      <c r="A759" s="1"/>
      <c r="B759" s="1"/>
      <c r="C759" s="1"/>
    </row>
    <row r="760" spans="1:3" ht="12.75">
      <c r="A760" s="1"/>
      <c r="B760" s="1"/>
      <c r="C760" s="1"/>
    </row>
    <row r="761" spans="1:3" ht="12.75">
      <c r="A761" s="1"/>
      <c r="B761" s="1"/>
      <c r="C761" s="1"/>
    </row>
    <row r="762" spans="1:3" ht="12.75">
      <c r="A762" s="1"/>
      <c r="B762" s="1"/>
      <c r="C762" s="1"/>
    </row>
    <row r="763" spans="1:3" ht="12.75">
      <c r="A763" s="1"/>
      <c r="B763" s="1"/>
      <c r="C763" s="1"/>
    </row>
    <row r="764" spans="1:3" ht="12.75">
      <c r="A764" s="1"/>
      <c r="B764" s="1"/>
      <c r="C764" s="1"/>
    </row>
    <row r="765" spans="1:3" ht="12.75">
      <c r="A765" s="1"/>
      <c r="B765" s="1"/>
      <c r="C765" s="1"/>
    </row>
    <row r="766" spans="1:3" ht="12.75">
      <c r="A766" s="1"/>
      <c r="B766" s="1"/>
      <c r="C766" s="1"/>
    </row>
    <row r="767" spans="1:3" ht="12.75">
      <c r="A767" s="1"/>
      <c r="B767" s="1"/>
      <c r="C767" s="1"/>
    </row>
    <row r="768" spans="1:3" ht="12.75">
      <c r="A768" s="1"/>
      <c r="B768" s="1"/>
      <c r="C768" s="1"/>
    </row>
    <row r="769" spans="1:3" ht="12.75">
      <c r="A769" s="1"/>
      <c r="B769" s="1"/>
      <c r="C769" s="1"/>
    </row>
    <row r="770" spans="1:3" ht="12.75">
      <c r="A770" s="1"/>
      <c r="B770" s="1"/>
      <c r="C770" s="1"/>
    </row>
    <row r="771" spans="1:3" ht="12.75">
      <c r="A771" s="1"/>
      <c r="B771" s="1"/>
      <c r="C771" s="1"/>
    </row>
    <row r="772" spans="1:3" ht="12.75">
      <c r="A772" s="1"/>
      <c r="B772" s="1"/>
      <c r="C772" s="1"/>
    </row>
    <row r="773" spans="1:3" ht="12.75">
      <c r="A773" s="1"/>
      <c r="B773" s="1"/>
      <c r="C773" s="1"/>
    </row>
    <row r="774" spans="1:3" ht="12.75">
      <c r="A774" s="1"/>
      <c r="B774" s="1"/>
      <c r="C774" s="1"/>
    </row>
    <row r="775" spans="1:3" ht="12.75">
      <c r="A775" s="1"/>
      <c r="B775" s="1"/>
      <c r="C775" s="1"/>
    </row>
    <row r="776" spans="1:3" ht="12.75">
      <c r="A776" s="1"/>
      <c r="B776" s="1"/>
      <c r="C776" s="1"/>
    </row>
    <row r="777" spans="1:3" ht="12.75">
      <c r="A777" s="1"/>
      <c r="B777" s="1"/>
      <c r="C777" s="1"/>
    </row>
    <row r="778" spans="1:3" ht="12.75">
      <c r="A778" s="1"/>
      <c r="B778" s="1"/>
      <c r="C778" s="1"/>
    </row>
    <row r="779" spans="1:3" ht="12.75">
      <c r="A779" s="1"/>
      <c r="B779" s="1"/>
      <c r="C779" s="1"/>
    </row>
    <row r="780" spans="1:3" ht="12.75">
      <c r="A780" s="1"/>
      <c r="B780" s="1"/>
      <c r="C780" s="1"/>
    </row>
    <row r="781" spans="1:3" ht="12.75">
      <c r="A781" s="1"/>
      <c r="B781" s="1"/>
      <c r="C781" s="1"/>
    </row>
    <row r="782" spans="1:3" ht="12.75">
      <c r="A782" s="1"/>
      <c r="B782" s="1"/>
      <c r="C782" s="1"/>
    </row>
    <row r="783" spans="1:3" ht="12.75">
      <c r="A783" s="1"/>
      <c r="B783" s="1"/>
      <c r="C783" s="1"/>
    </row>
    <row r="784" spans="1:3" ht="12.75">
      <c r="A784" s="1"/>
      <c r="B784" s="1"/>
      <c r="C784" s="1"/>
    </row>
    <row r="785" spans="1:3" ht="12.75">
      <c r="A785" s="1"/>
      <c r="B785" s="1"/>
      <c r="C785" s="1"/>
    </row>
    <row r="786" spans="1:3" ht="12.75">
      <c r="A786" s="1"/>
      <c r="B786" s="1"/>
      <c r="C786" s="1"/>
    </row>
    <row r="787" spans="1:3" ht="12.75">
      <c r="A787" s="1"/>
      <c r="B787" s="1"/>
      <c r="C787" s="1"/>
    </row>
    <row r="788" spans="1:3" ht="12.75">
      <c r="A788" s="1"/>
      <c r="B788" s="1"/>
      <c r="C788" s="1"/>
    </row>
    <row r="789" spans="1:3" ht="12.75">
      <c r="A789" s="1"/>
      <c r="B789" s="1"/>
      <c r="C789" s="1"/>
    </row>
    <row r="790" spans="1:3" ht="12.75">
      <c r="A790" s="1"/>
      <c r="B790" s="1"/>
      <c r="C790" s="1"/>
    </row>
    <row r="791" spans="1:3" ht="12.75">
      <c r="A791" s="1"/>
      <c r="B791" s="1"/>
      <c r="C791" s="1"/>
    </row>
    <row r="792" spans="1:3" ht="12.75">
      <c r="A792" s="1"/>
      <c r="B792" s="1"/>
      <c r="C792" s="1"/>
    </row>
    <row r="793" spans="1:3" ht="12.75">
      <c r="A793" s="1"/>
      <c r="B793" s="1"/>
      <c r="C793" s="1"/>
    </row>
    <row r="794" spans="1:3" ht="12.75">
      <c r="A794" s="1"/>
      <c r="B794" s="1"/>
      <c r="C794" s="1"/>
    </row>
    <row r="795" spans="1:3" ht="12.75">
      <c r="A795" s="1"/>
      <c r="B795" s="1"/>
      <c r="C795" s="1"/>
    </row>
    <row r="796" spans="1:3" ht="12.75">
      <c r="A796" s="1"/>
      <c r="B796" s="1"/>
      <c r="C796" s="1"/>
    </row>
    <row r="797" spans="1:3" ht="12.75">
      <c r="A797" s="1"/>
      <c r="B797" s="1"/>
      <c r="C797" s="1"/>
    </row>
    <row r="798" spans="1:3" ht="12.75">
      <c r="A798" s="1"/>
      <c r="B798" s="1"/>
      <c r="C798" s="1"/>
    </row>
    <row r="799" spans="1:3" ht="12.75">
      <c r="A799" s="1"/>
      <c r="B799" s="1"/>
      <c r="C799" s="1"/>
    </row>
    <row r="800" spans="1:3" ht="12.75">
      <c r="A800" s="1"/>
      <c r="B800" s="1"/>
      <c r="C800" s="1"/>
    </row>
    <row r="801" spans="1:3" ht="12.75">
      <c r="A801" s="1"/>
      <c r="B801" s="1"/>
      <c r="C801" s="1"/>
    </row>
    <row r="802" spans="1:3" ht="12.75">
      <c r="A802" s="1"/>
      <c r="B802" s="1"/>
      <c r="C802" s="1"/>
    </row>
    <row r="803" spans="1:3" ht="12.75">
      <c r="A803" s="1"/>
      <c r="B803" s="1"/>
      <c r="C803" s="1"/>
    </row>
    <row r="804" spans="1:3" ht="12.75">
      <c r="A804" s="1"/>
      <c r="B804" s="1"/>
      <c r="C804" s="1"/>
    </row>
    <row r="805" spans="1:3" ht="12.75">
      <c r="A805" s="1"/>
      <c r="B805" s="1"/>
      <c r="C805" s="1"/>
    </row>
    <row r="806" spans="1:3" ht="12.75">
      <c r="A806" s="1"/>
      <c r="B806" s="1"/>
      <c r="C806" s="1"/>
    </row>
    <row r="807" spans="1:3" ht="12.75">
      <c r="A807" s="1"/>
      <c r="B807" s="1"/>
      <c r="C807" s="1"/>
    </row>
    <row r="808" spans="1:3" ht="12.75">
      <c r="A808" s="1"/>
      <c r="B808" s="1"/>
      <c r="C808" s="1"/>
    </row>
    <row r="809" spans="1:3" ht="12.75">
      <c r="A809" s="1"/>
      <c r="B809" s="1"/>
      <c r="C809" s="1"/>
    </row>
    <row r="810" spans="1:3" ht="12.75">
      <c r="A810" s="1"/>
      <c r="B810" s="1"/>
      <c r="C810" s="1"/>
    </row>
    <row r="811" spans="1:3" ht="12.75">
      <c r="A811" s="1"/>
      <c r="B811" s="1"/>
      <c r="C811" s="1"/>
    </row>
    <row r="812" spans="1:3" ht="12.75">
      <c r="A812" s="1"/>
      <c r="B812" s="1"/>
      <c r="C812" s="1"/>
    </row>
    <row r="813" spans="1:3" ht="12.75">
      <c r="A813" s="1"/>
      <c r="B813" s="1"/>
      <c r="C813" s="1"/>
    </row>
    <row r="814" spans="1:3" ht="12.75">
      <c r="A814" s="1"/>
      <c r="B814" s="1"/>
      <c r="C814" s="1"/>
    </row>
    <row r="815" spans="1:3" ht="12.75">
      <c r="A815" s="1"/>
      <c r="B815" s="1"/>
      <c r="C815" s="1"/>
    </row>
    <row r="816" spans="1:3" ht="12.75">
      <c r="A816" s="1"/>
      <c r="B816" s="1"/>
      <c r="C816" s="1"/>
    </row>
    <row r="817" spans="1:3" ht="12.75">
      <c r="A817" s="1"/>
      <c r="B817" s="1"/>
      <c r="C817" s="1"/>
    </row>
    <row r="818" spans="1:3" ht="12.75">
      <c r="A818" s="1"/>
      <c r="B818" s="1"/>
      <c r="C818" s="1"/>
    </row>
    <row r="819" spans="1:3" ht="12.75">
      <c r="A819" s="1"/>
      <c r="B819" s="1"/>
      <c r="C819" s="1"/>
    </row>
    <row r="820" spans="1:3" ht="12.75">
      <c r="A820" s="1"/>
      <c r="B820" s="1"/>
      <c r="C820" s="1"/>
    </row>
    <row r="821" spans="1:3" ht="12.75">
      <c r="A821" s="1"/>
      <c r="B821" s="1"/>
      <c r="C821" s="1"/>
    </row>
    <row r="822" spans="1:3" ht="12.75">
      <c r="A822" s="1"/>
      <c r="B822" s="1"/>
      <c r="C822" s="1"/>
    </row>
    <row r="823" spans="1:3" ht="12.75">
      <c r="A823" s="1"/>
      <c r="B823" s="1"/>
      <c r="C823" s="1"/>
    </row>
    <row r="824" spans="1:3" ht="12.75">
      <c r="A824" s="1"/>
      <c r="B824" s="1"/>
      <c r="C824" s="1"/>
    </row>
    <row r="825" spans="1:3" ht="12.75">
      <c r="A825" s="1"/>
      <c r="B825" s="1"/>
      <c r="C825" s="1"/>
    </row>
    <row r="826" spans="1:3" ht="12.75">
      <c r="A826" s="1"/>
      <c r="B826" s="1"/>
      <c r="C826" s="1"/>
    </row>
    <row r="827" spans="1:3" ht="12.75">
      <c r="A827" s="1"/>
      <c r="B827" s="1"/>
      <c r="C827" s="1"/>
    </row>
    <row r="828" spans="1:3" ht="12.75">
      <c r="A828" s="1"/>
      <c r="B828" s="1"/>
      <c r="C828" s="1"/>
    </row>
    <row r="829" spans="1:3" ht="12.75">
      <c r="A829" s="1"/>
      <c r="B829" s="1"/>
      <c r="C829" s="1"/>
    </row>
    <row r="830" spans="1:3" ht="12.75">
      <c r="A830" s="1"/>
      <c r="B830" s="1"/>
      <c r="C830" s="1"/>
    </row>
    <row r="831" spans="1:3" ht="12.75">
      <c r="A831" s="1"/>
      <c r="B831" s="1"/>
      <c r="C831" s="1"/>
    </row>
    <row r="832" spans="1:3" ht="12.75">
      <c r="A832" s="1"/>
      <c r="B832" s="1"/>
      <c r="C832" s="1"/>
    </row>
    <row r="833" spans="1:3" ht="12.75">
      <c r="A833" s="1"/>
      <c r="B833" s="1"/>
      <c r="C833" s="1"/>
    </row>
    <row r="834" spans="1:3" ht="12.75">
      <c r="A834" s="1"/>
      <c r="B834" s="1"/>
      <c r="C834" s="1"/>
    </row>
    <row r="835" spans="1:3" ht="12.75">
      <c r="A835" s="1"/>
      <c r="B835" s="1"/>
      <c r="C835" s="1"/>
    </row>
    <row r="836" spans="1:3" ht="12.75">
      <c r="A836" s="1"/>
      <c r="B836" s="1"/>
      <c r="C836" s="1"/>
    </row>
    <row r="837" spans="1:3" ht="12.75">
      <c r="A837" s="1"/>
      <c r="B837" s="1"/>
      <c r="C837" s="1"/>
    </row>
    <row r="838" spans="1:3" ht="12.75">
      <c r="A838" s="1"/>
      <c r="B838" s="1"/>
      <c r="C838" s="1"/>
    </row>
    <row r="839" spans="1:3" ht="12.75">
      <c r="A839" s="1"/>
      <c r="B839" s="1"/>
      <c r="C839" s="1"/>
    </row>
    <row r="840" spans="1:3" ht="12.75">
      <c r="A840" s="1"/>
      <c r="B840" s="1"/>
      <c r="C840" s="1"/>
    </row>
    <row r="841" spans="1:3" ht="12.75">
      <c r="A841" s="1"/>
      <c r="B841" s="1"/>
      <c r="C841" s="1"/>
    </row>
    <row r="842" spans="1:3" ht="12.75">
      <c r="A842" s="1"/>
      <c r="B842" s="1"/>
      <c r="C842" s="1"/>
    </row>
    <row r="843" spans="1:3" ht="12.75">
      <c r="A843" s="1"/>
      <c r="B843" s="1"/>
      <c r="C843" s="1"/>
    </row>
    <row r="844" spans="1:3" ht="12.75">
      <c r="A844" s="1"/>
      <c r="B844" s="1"/>
      <c r="C844" s="1"/>
    </row>
    <row r="845" spans="1:3" ht="12.75">
      <c r="A845" s="1"/>
      <c r="B845" s="1"/>
      <c r="C845" s="1"/>
    </row>
    <row r="846" spans="1:3" ht="12.75">
      <c r="A846" s="1"/>
      <c r="B846" s="1"/>
      <c r="C846" s="1"/>
    </row>
    <row r="847" spans="1:3" ht="12.75">
      <c r="A847" s="1"/>
      <c r="B847" s="1"/>
      <c r="C847" s="1"/>
    </row>
    <row r="848" spans="1:3" ht="12.75">
      <c r="A848" s="1"/>
      <c r="B848" s="1"/>
      <c r="C848" s="1"/>
    </row>
    <row r="849" spans="1:3" ht="12.75">
      <c r="A849" s="1"/>
      <c r="B849" s="1"/>
      <c r="C849" s="1"/>
    </row>
    <row r="850" spans="1:3" ht="12.75">
      <c r="A850" s="1"/>
      <c r="B850" s="1"/>
      <c r="C850" s="1"/>
    </row>
    <row r="851" spans="1:3" ht="12.75">
      <c r="A851" s="1"/>
      <c r="B851" s="1"/>
      <c r="C851" s="1"/>
    </row>
    <row r="852" spans="1:3" ht="12.75">
      <c r="A852" s="1"/>
      <c r="B852" s="1"/>
      <c r="C852" s="1"/>
    </row>
    <row r="853" spans="1:3" ht="12.75">
      <c r="A853" s="1"/>
      <c r="B853" s="1"/>
      <c r="C853" s="1"/>
    </row>
    <row r="854" spans="1:3" ht="12.75">
      <c r="A854" s="1"/>
      <c r="B854" s="1"/>
      <c r="C854" s="1"/>
    </row>
    <row r="855" spans="1:3" ht="12.75">
      <c r="A855" s="1"/>
      <c r="B855" s="1"/>
      <c r="C855" s="1"/>
    </row>
    <row r="856" spans="1:3" ht="12.75">
      <c r="A856" s="1"/>
      <c r="B856" s="1"/>
      <c r="C856" s="1"/>
    </row>
    <row r="857" spans="1:3" ht="12.75">
      <c r="A857" s="1"/>
      <c r="B857" s="1"/>
      <c r="C857" s="1"/>
    </row>
    <row r="858" spans="1:3" ht="12.75">
      <c r="A858" s="1"/>
      <c r="B858" s="1"/>
      <c r="C858" s="1"/>
    </row>
    <row r="859" spans="1:3" ht="12.75">
      <c r="A859" s="1"/>
      <c r="B859" s="1"/>
      <c r="C859" s="1"/>
    </row>
    <row r="860" spans="1:3" ht="12.75">
      <c r="A860" s="1"/>
      <c r="B860" s="1"/>
      <c r="C860" s="1"/>
    </row>
    <row r="861" spans="1:3" ht="12.75">
      <c r="A861" s="1"/>
      <c r="B861" s="1"/>
      <c r="C861" s="1"/>
    </row>
    <row r="862" spans="1:3" ht="12.75">
      <c r="A862" s="1"/>
      <c r="B862" s="1"/>
      <c r="C862" s="1"/>
    </row>
    <row r="863" spans="1:3" ht="12.75">
      <c r="A863" s="1"/>
      <c r="B863" s="1"/>
      <c r="C863" s="1"/>
    </row>
    <row r="864" spans="1:3" ht="12.75">
      <c r="A864" s="1"/>
      <c r="B864" s="1"/>
      <c r="C864" s="1"/>
    </row>
    <row r="865" spans="1:3" ht="12.75">
      <c r="A865" s="1"/>
      <c r="B865" s="1"/>
      <c r="C865" s="1"/>
    </row>
    <row r="866" spans="1:3" ht="12.75">
      <c r="A866" s="1"/>
      <c r="B866" s="1"/>
      <c r="C866" s="1"/>
    </row>
    <row r="867" spans="1:3" ht="12.75">
      <c r="A867" s="1"/>
      <c r="B867" s="1"/>
      <c r="C867" s="1"/>
    </row>
    <row r="868" spans="1:3" ht="12.75">
      <c r="A868" s="1"/>
      <c r="B868" s="1"/>
      <c r="C868" s="1"/>
    </row>
    <row r="869" spans="1:3" ht="12.75">
      <c r="A869" s="1"/>
      <c r="B869" s="1"/>
      <c r="C869" s="1"/>
    </row>
    <row r="870" spans="1:3" ht="12.75">
      <c r="A870" s="1"/>
      <c r="B870" s="1"/>
      <c r="C870" s="1"/>
    </row>
    <row r="871" spans="1:3" ht="12.75">
      <c r="A871" s="1"/>
      <c r="B871" s="1"/>
      <c r="C871" s="1"/>
    </row>
    <row r="872" spans="1:3" ht="12.75">
      <c r="A872" s="1"/>
      <c r="B872" s="1"/>
      <c r="C872" s="1"/>
    </row>
    <row r="873" spans="1:3" ht="12.75">
      <c r="A873" s="1"/>
      <c r="B873" s="1"/>
      <c r="C873" s="1"/>
    </row>
    <row r="874" spans="1:3" ht="12.75">
      <c r="A874" s="1"/>
      <c r="B874" s="1"/>
      <c r="C874" s="1"/>
    </row>
    <row r="875" spans="1:3" ht="12.75">
      <c r="A875" s="1"/>
      <c r="B875" s="1"/>
      <c r="C875" s="1"/>
    </row>
    <row r="876" spans="1:3" ht="12.75">
      <c r="A876" s="1"/>
      <c r="B876" s="1"/>
      <c r="C876" s="1"/>
    </row>
    <row r="877" spans="1:3" ht="12.75">
      <c r="A877" s="1"/>
      <c r="B877" s="1"/>
      <c r="C877" s="1"/>
    </row>
    <row r="878" spans="1:3" ht="12.75">
      <c r="A878" s="1"/>
      <c r="B878" s="1"/>
      <c r="C878" s="1"/>
    </row>
    <row r="879" spans="1:3" ht="12.75">
      <c r="A879" s="1"/>
      <c r="B879" s="1"/>
      <c r="C879" s="1"/>
    </row>
    <row r="880" spans="1:3" ht="12.75">
      <c r="A880" s="1"/>
      <c r="B880" s="1"/>
      <c r="C880" s="1"/>
    </row>
    <row r="881" spans="1:3" ht="12.75">
      <c r="A881" s="1"/>
      <c r="B881" s="1"/>
      <c r="C881" s="1"/>
    </row>
    <row r="882" spans="1:3" ht="12.75">
      <c r="A882" s="1"/>
      <c r="B882" s="1"/>
      <c r="C882" s="1"/>
    </row>
    <row r="883" spans="1:3" ht="12.75">
      <c r="A883" s="1"/>
      <c r="B883" s="1"/>
      <c r="C883" s="1"/>
    </row>
    <row r="884" spans="1:3" ht="12.75">
      <c r="A884" s="1"/>
      <c r="B884" s="1"/>
      <c r="C884" s="1"/>
    </row>
    <row r="885" spans="1:3" ht="12.75">
      <c r="A885" s="1"/>
      <c r="B885" s="1"/>
      <c r="C885" s="1"/>
    </row>
    <row r="886" spans="1:3" ht="12.75">
      <c r="A886" s="1"/>
      <c r="B886" s="1"/>
      <c r="C886" s="1"/>
    </row>
    <row r="887" spans="1:3" ht="12.75">
      <c r="A887" s="1"/>
      <c r="B887" s="1"/>
      <c r="C887" s="1"/>
    </row>
    <row r="888" spans="1:3" ht="12.75">
      <c r="A888" s="1"/>
      <c r="B888" s="1"/>
      <c r="C888" s="1"/>
    </row>
    <row r="889" spans="1:3" ht="12.75">
      <c r="A889" s="1"/>
      <c r="B889" s="1"/>
      <c r="C889" s="1"/>
    </row>
    <row r="890" spans="1:3" ht="12.75">
      <c r="A890" s="1"/>
      <c r="B890" s="1"/>
      <c r="C890" s="1"/>
    </row>
    <row r="891" spans="1:3" ht="12.75">
      <c r="A891" s="1"/>
      <c r="B891" s="1"/>
      <c r="C891" s="1"/>
    </row>
    <row r="892" spans="1:3" ht="12.75">
      <c r="A892" s="1"/>
      <c r="B892" s="1"/>
      <c r="C892" s="1"/>
    </row>
    <row r="893" spans="1:3" ht="12.75">
      <c r="A893" s="1"/>
      <c r="B893" s="1"/>
      <c r="C893" s="1"/>
    </row>
    <row r="894" spans="1:3" ht="12.75">
      <c r="A894" s="1"/>
      <c r="B894" s="1"/>
      <c r="C894" s="1"/>
    </row>
    <row r="895" spans="1:3" ht="12.75">
      <c r="A895" s="1"/>
      <c r="B895" s="1"/>
      <c r="C895" s="1"/>
    </row>
    <row r="896" spans="1:3" ht="12.75">
      <c r="A896" s="1"/>
      <c r="B896" s="1"/>
      <c r="C896" s="1"/>
    </row>
    <row r="897" spans="1:3" ht="12.75">
      <c r="A897" s="1"/>
      <c r="B897" s="1"/>
      <c r="C897" s="1"/>
    </row>
    <row r="898" spans="1:3" ht="12.75">
      <c r="A898" s="1"/>
      <c r="B898" s="1"/>
      <c r="C898" s="1"/>
    </row>
    <row r="899" spans="1:3" ht="12.75">
      <c r="A899" s="1"/>
      <c r="B899" s="1"/>
      <c r="C899" s="1"/>
    </row>
    <row r="900" spans="1:3" ht="12.75">
      <c r="A900" s="1"/>
      <c r="B900" s="1"/>
      <c r="C900" s="1"/>
    </row>
    <row r="901" spans="1:3" ht="12.75">
      <c r="A901" s="1"/>
      <c r="B901" s="1"/>
      <c r="C901" s="1"/>
    </row>
    <row r="902" spans="1:3" ht="12.75">
      <c r="A902" s="1"/>
      <c r="B902" s="1"/>
      <c r="C902" s="1"/>
    </row>
    <row r="903" spans="1:3" ht="12.75">
      <c r="A903" s="1"/>
      <c r="B903" s="1"/>
      <c r="C903" s="1"/>
    </row>
    <row r="904" spans="1:3" ht="12.75">
      <c r="A904" s="1"/>
      <c r="B904" s="1"/>
      <c r="C904" s="1"/>
    </row>
    <row r="905" spans="1:3" ht="12.75">
      <c r="A905" s="1"/>
      <c r="B905" s="1"/>
      <c r="C905" s="1"/>
    </row>
    <row r="906" spans="1:3" ht="12.75">
      <c r="A906" s="1"/>
      <c r="B906" s="1"/>
      <c r="C906" s="1"/>
    </row>
    <row r="907" spans="1:3" ht="12.75">
      <c r="A907" s="1"/>
      <c r="B907" s="1"/>
      <c r="C907" s="1"/>
    </row>
    <row r="908" spans="1:3" ht="12.75">
      <c r="A908" s="1"/>
      <c r="B908" s="1"/>
      <c r="C908" s="1"/>
    </row>
    <row r="909" spans="1:3" ht="12.75">
      <c r="A909" s="1"/>
      <c r="B909" s="1"/>
      <c r="C909" s="1"/>
    </row>
    <row r="910" spans="1:3" ht="12.75">
      <c r="A910" s="1"/>
      <c r="B910" s="1"/>
      <c r="C910" s="1"/>
    </row>
    <row r="911" spans="1:3" ht="12.75">
      <c r="A911" s="1"/>
      <c r="B911" s="1"/>
      <c r="C911" s="1"/>
    </row>
    <row r="912" spans="1:3" ht="12.75">
      <c r="A912" s="1"/>
      <c r="B912" s="1"/>
      <c r="C912" s="1"/>
    </row>
    <row r="913" spans="1:3" ht="12.75">
      <c r="A913" s="1"/>
      <c r="B913" s="1"/>
      <c r="C913" s="1"/>
    </row>
    <row r="914" spans="1:3" ht="12.75">
      <c r="A914" s="1"/>
      <c r="B914" s="1"/>
      <c r="C914" s="1"/>
    </row>
    <row r="915" spans="1:3" ht="12.75">
      <c r="A915" s="1"/>
      <c r="B915" s="1"/>
      <c r="C915" s="1"/>
    </row>
    <row r="916" spans="1:3" ht="12.75">
      <c r="A916" s="1"/>
      <c r="B916" s="1"/>
      <c r="C916" s="1"/>
    </row>
    <row r="917" spans="1:3" ht="12.75">
      <c r="A917" s="1"/>
      <c r="B917" s="1"/>
      <c r="C917" s="1"/>
    </row>
    <row r="918" spans="1:3" ht="12.75">
      <c r="A918" s="1"/>
      <c r="B918" s="1"/>
      <c r="C918" s="1"/>
    </row>
    <row r="919" spans="1:3" ht="12.75">
      <c r="A919" s="1"/>
      <c r="B919" s="1"/>
      <c r="C919" s="1"/>
    </row>
    <row r="920" spans="1:3" ht="12.75">
      <c r="A920" s="1"/>
      <c r="B920" s="1"/>
      <c r="C920" s="1"/>
    </row>
    <row r="921" spans="1:3" ht="12.75">
      <c r="A921" s="1"/>
      <c r="B921" s="1"/>
      <c r="C921" s="1"/>
    </row>
    <row r="922" spans="1:3" ht="12.75">
      <c r="A922" s="1"/>
      <c r="B922" s="1"/>
      <c r="C922" s="1"/>
    </row>
    <row r="923" spans="1:3" ht="12.75">
      <c r="A923" s="1"/>
      <c r="B923" s="1"/>
      <c r="C923" s="1"/>
    </row>
    <row r="924" spans="1:3" ht="12.75">
      <c r="A924" s="1"/>
      <c r="B924" s="1"/>
      <c r="C924" s="1"/>
    </row>
    <row r="925" spans="1:3" ht="12.75">
      <c r="A925" s="1"/>
      <c r="B925" s="1"/>
      <c r="C925" s="1"/>
    </row>
    <row r="926" spans="1:3" ht="12.75">
      <c r="A926" s="1"/>
      <c r="B926" s="1"/>
      <c r="C926" s="1"/>
    </row>
    <row r="927" spans="1:3" ht="12.75">
      <c r="A927" s="1"/>
      <c r="B927" s="1"/>
      <c r="C927" s="1"/>
    </row>
    <row r="928" spans="1:3" ht="12.75">
      <c r="A928" s="1"/>
      <c r="B928" s="1"/>
      <c r="C928" s="1"/>
    </row>
    <row r="929" spans="1:3" ht="12.75">
      <c r="A929" s="1"/>
      <c r="B929" s="1"/>
      <c r="C929" s="1"/>
    </row>
    <row r="930" spans="1:3" ht="12.75">
      <c r="A930" s="1"/>
      <c r="B930" s="1"/>
      <c r="C930" s="1"/>
    </row>
    <row r="931" spans="1:3" ht="12.75">
      <c r="A931" s="1"/>
      <c r="B931" s="1"/>
      <c r="C931" s="1"/>
    </row>
    <row r="932" spans="1:3" ht="12.75">
      <c r="A932" s="1"/>
      <c r="B932" s="1"/>
      <c r="C932" s="1"/>
    </row>
    <row r="933" spans="1:3" ht="12.75">
      <c r="A933" s="1"/>
      <c r="B933" s="1"/>
      <c r="C933" s="1"/>
    </row>
    <row r="934" spans="1:3" ht="12.75">
      <c r="A934" s="1"/>
      <c r="B934" s="1"/>
      <c r="C934" s="1"/>
    </row>
    <row r="935" spans="1:3" ht="12.75">
      <c r="A935" s="1"/>
      <c r="B935" s="1"/>
      <c r="C935" s="1"/>
    </row>
    <row r="936" spans="1:3" ht="12.75">
      <c r="A936" s="1"/>
      <c r="B936" s="1"/>
      <c r="C936" s="1"/>
    </row>
    <row r="937" spans="1:3" ht="12.75">
      <c r="A937" s="1"/>
      <c r="B937" s="1"/>
      <c r="C937" s="1"/>
    </row>
    <row r="938" spans="1:3" ht="12.75">
      <c r="A938" s="1"/>
      <c r="B938" s="1"/>
      <c r="C938" s="1"/>
    </row>
    <row r="939" spans="1:3" ht="12.75">
      <c r="A939" s="1"/>
      <c r="B939" s="1"/>
      <c r="C939" s="1"/>
    </row>
    <row r="940" spans="1:3" ht="12.75">
      <c r="A940" s="1"/>
      <c r="B940" s="1"/>
      <c r="C940" s="1"/>
    </row>
    <row r="941" spans="1:3" ht="12.75">
      <c r="A941" s="1"/>
      <c r="B941" s="1"/>
      <c r="C941" s="1"/>
    </row>
    <row r="942" spans="1:3" ht="12.75">
      <c r="A942" s="1"/>
      <c r="B942" s="1"/>
      <c r="C942" s="1"/>
    </row>
    <row r="943" spans="1:3" ht="12.75">
      <c r="A943" s="1"/>
      <c r="B943" s="1"/>
      <c r="C943" s="1"/>
    </row>
    <row r="944" spans="1:3" ht="12.75">
      <c r="A944" s="1"/>
      <c r="B944" s="1"/>
      <c r="C944" s="1"/>
    </row>
    <row r="945" spans="1:3" ht="12.75">
      <c r="A945" s="1"/>
      <c r="B945" s="1"/>
      <c r="C945" s="1"/>
    </row>
    <row r="946" spans="1:3" ht="12.75">
      <c r="A946" s="1"/>
      <c r="B946" s="1"/>
      <c r="C946" s="1"/>
    </row>
    <row r="947" spans="1:3" ht="12.75">
      <c r="A947" s="1"/>
      <c r="B947" s="1"/>
      <c r="C947" s="1"/>
    </row>
    <row r="948" spans="1:3" ht="12.75">
      <c r="A948" s="1"/>
      <c r="B948" s="1"/>
      <c r="C948" s="1"/>
    </row>
    <row r="949" spans="1:3" ht="12.75">
      <c r="A949" s="1"/>
      <c r="B949" s="1"/>
      <c r="C949" s="1"/>
    </row>
    <row r="950" spans="1:3" ht="12.75">
      <c r="A950" s="1"/>
      <c r="B950" s="1"/>
      <c r="C950" s="1"/>
    </row>
    <row r="951" spans="1:3" ht="12.75">
      <c r="A951" s="1"/>
      <c r="B951" s="1"/>
      <c r="C951" s="1"/>
    </row>
    <row r="952" spans="1:3" ht="12.75">
      <c r="A952" s="1"/>
      <c r="B952" s="1"/>
      <c r="C952" s="1"/>
    </row>
    <row r="953" spans="1:3" ht="12.75">
      <c r="A953" s="1"/>
      <c r="B953" s="1"/>
      <c r="C953" s="1"/>
    </row>
    <row r="954" spans="1:3" ht="12.75">
      <c r="A954" s="1"/>
      <c r="B954" s="1"/>
      <c r="C954" s="1"/>
    </row>
    <row r="955" spans="1:3" ht="12.75">
      <c r="A955" s="1"/>
      <c r="B955" s="1"/>
      <c r="C955" s="1"/>
    </row>
    <row r="956" spans="1:3" ht="12.75">
      <c r="A956" s="1"/>
      <c r="B956" s="1"/>
      <c r="C956" s="1"/>
    </row>
    <row r="957" spans="1:3" ht="12.75">
      <c r="A957" s="1"/>
      <c r="B957" s="1"/>
      <c r="C957" s="1"/>
    </row>
    <row r="958" spans="1:3" ht="12.75">
      <c r="A958" s="1"/>
      <c r="B958" s="1"/>
      <c r="C958" s="1"/>
    </row>
    <row r="959" spans="1:3" ht="12.75">
      <c r="A959" s="1"/>
      <c r="B959" s="1"/>
      <c r="C959" s="1"/>
    </row>
    <row r="960" spans="1:3" ht="12.75">
      <c r="A960" s="1"/>
      <c r="B960" s="1"/>
      <c r="C960" s="1"/>
    </row>
    <row r="961" spans="1:3" ht="12.75">
      <c r="A961" s="1"/>
      <c r="B961" s="1"/>
      <c r="C961" s="1"/>
    </row>
    <row r="962" spans="1:3" ht="12.75">
      <c r="A962" s="1"/>
      <c r="B962" s="1"/>
      <c r="C962" s="1"/>
    </row>
    <row r="963" spans="1:3" ht="12.75">
      <c r="A963" s="1"/>
      <c r="B963" s="1"/>
      <c r="C963" s="1"/>
    </row>
    <row r="964" spans="1:3" ht="12.75">
      <c r="A964" s="1"/>
      <c r="B964" s="1"/>
      <c r="C964" s="1"/>
    </row>
    <row r="965" spans="1:3" ht="12.75">
      <c r="A965" s="1"/>
      <c r="B965" s="1"/>
      <c r="C965" s="1"/>
    </row>
    <row r="966" spans="1:3" ht="12.75">
      <c r="A966" s="1"/>
      <c r="B966" s="1"/>
      <c r="C966" s="1"/>
    </row>
    <row r="967" spans="1:3" ht="12.75">
      <c r="A967" s="1"/>
      <c r="B967" s="1"/>
      <c r="C967" s="1"/>
    </row>
    <row r="968" spans="1:3" ht="12.75">
      <c r="A968" s="1"/>
      <c r="B968" s="1"/>
      <c r="C968" s="1"/>
    </row>
    <row r="969" spans="1:3" ht="12.75">
      <c r="A969" s="1"/>
      <c r="B969" s="1"/>
      <c r="C969" s="1"/>
    </row>
    <row r="970" spans="1:3" ht="12.75">
      <c r="A970" s="1"/>
      <c r="B970" s="1"/>
      <c r="C970" s="1"/>
    </row>
    <row r="971" spans="1:3" ht="12.75">
      <c r="A971" s="1"/>
      <c r="B971" s="1"/>
      <c r="C971" s="1"/>
    </row>
    <row r="972" spans="1:3" ht="12.75">
      <c r="A972" s="1"/>
      <c r="B972" s="1"/>
      <c r="C972" s="1"/>
    </row>
    <row r="973" spans="1:3" ht="12.75">
      <c r="A973" s="1"/>
      <c r="B973" s="1"/>
      <c r="C973" s="1"/>
    </row>
    <row r="974" spans="1:3" ht="12.75">
      <c r="A974" s="1"/>
      <c r="B974" s="1"/>
      <c r="C974" s="1"/>
    </row>
    <row r="975" spans="1:3" ht="12.75">
      <c r="A975" s="1"/>
      <c r="B975" s="1"/>
      <c r="C975" s="1"/>
    </row>
    <row r="976" spans="1:3" ht="12.75">
      <c r="A976" s="1"/>
      <c r="B976" s="1"/>
      <c r="C976" s="1"/>
    </row>
    <row r="977" spans="1:3" ht="12.75">
      <c r="A977" s="1"/>
      <c r="B977" s="1"/>
      <c r="C977" s="1"/>
    </row>
    <row r="978" spans="1:3" ht="12.75">
      <c r="A978" s="1"/>
      <c r="B978" s="1"/>
      <c r="C978" s="1"/>
    </row>
    <row r="979" spans="1:3" ht="12.75">
      <c r="A979" s="1"/>
      <c r="B979" s="1"/>
      <c r="C979" s="1"/>
    </row>
    <row r="980" spans="1:3" ht="12.75">
      <c r="A980" s="1"/>
      <c r="B980" s="1"/>
      <c r="C980" s="1"/>
    </row>
    <row r="981" spans="1:3" ht="12.75">
      <c r="A981" s="1"/>
      <c r="B981" s="1"/>
      <c r="C981" s="1"/>
    </row>
    <row r="982" spans="1:3" ht="12.75">
      <c r="A982" s="1"/>
      <c r="B982" s="1"/>
      <c r="C982" s="1"/>
    </row>
    <row r="983" spans="1:3" ht="12.75">
      <c r="A983" s="1"/>
      <c r="B983" s="1"/>
      <c r="C983" s="1"/>
    </row>
    <row r="984" spans="1:3" ht="12.75">
      <c r="A984" s="1"/>
      <c r="B984" s="1"/>
      <c r="C984" s="1"/>
    </row>
    <row r="985" spans="1:3" ht="12.75">
      <c r="A985" s="1"/>
      <c r="B985" s="1"/>
      <c r="C985" s="1"/>
    </row>
    <row r="986" spans="1:3" ht="12.75">
      <c r="A986" s="1"/>
      <c r="B986" s="1"/>
      <c r="C986" s="1"/>
    </row>
    <row r="987" spans="1:3" ht="12.75">
      <c r="A987" s="1"/>
      <c r="B987" s="1"/>
      <c r="C987" s="1"/>
    </row>
    <row r="988" spans="1:3" ht="12.75">
      <c r="A988" s="1"/>
      <c r="B988" s="1"/>
      <c r="C988" s="1"/>
    </row>
    <row r="989" spans="1:3" ht="12.75">
      <c r="A989" s="1"/>
      <c r="B989" s="1"/>
      <c r="C989" s="1"/>
    </row>
    <row r="990" spans="1:3" ht="12.75">
      <c r="A990" s="1"/>
      <c r="B990" s="1"/>
      <c r="C990" s="1"/>
    </row>
    <row r="991" spans="1:3" ht="12.75">
      <c r="A991" s="1"/>
      <c r="B991" s="1"/>
      <c r="C991" s="1"/>
    </row>
    <row r="992" spans="1:3" ht="12.75">
      <c r="A992" s="1"/>
      <c r="B992" s="1"/>
      <c r="C992" s="1"/>
    </row>
    <row r="993" spans="1:3" ht="12.75">
      <c r="A993" s="1"/>
      <c r="B993" s="1"/>
      <c r="C993" s="1"/>
    </row>
    <row r="994" spans="1:3" ht="12.75">
      <c r="A994" s="1"/>
      <c r="B994" s="1"/>
      <c r="C994" s="1"/>
    </row>
    <row r="995" spans="1:3" ht="12.75">
      <c r="A995" s="1"/>
      <c r="B995" s="1"/>
      <c r="C995" s="1"/>
    </row>
    <row r="996" spans="1:3" ht="12.75">
      <c r="A996" s="1"/>
      <c r="B996" s="1"/>
      <c r="C996" s="1"/>
    </row>
    <row r="997" spans="1:3" ht="12.75">
      <c r="A997" s="1"/>
      <c r="B997" s="1"/>
      <c r="C997" s="1"/>
    </row>
    <row r="998" spans="1:3" ht="12.75">
      <c r="A998" s="1"/>
      <c r="B998" s="1"/>
      <c r="C998" s="1"/>
    </row>
    <row r="999" spans="1:3" ht="12.75">
      <c r="A999" s="1"/>
      <c r="B999" s="1"/>
      <c r="C999" s="1"/>
    </row>
    <row r="1000" spans="1:3" ht="12.75">
      <c r="A1000" s="1"/>
      <c r="B1000" s="1"/>
      <c r="C1000" s="1"/>
    </row>
    <row r="1001" spans="1:3" ht="12.75">
      <c r="A1001" s="1"/>
      <c r="B1001" s="1"/>
      <c r="C1001" s="1"/>
    </row>
    <row r="1002" spans="1:3" ht="12.75">
      <c r="A1002" s="1"/>
      <c r="B1002" s="1"/>
      <c r="C1002" s="1"/>
    </row>
    <row r="1003" spans="1:3" ht="12.75">
      <c r="A1003" s="1"/>
      <c r="B1003" s="1"/>
      <c r="C1003" s="1"/>
    </row>
    <row r="1004" spans="1:3" ht="12.75">
      <c r="A1004" s="1"/>
      <c r="B1004" s="1"/>
      <c r="C1004" s="1"/>
    </row>
    <row r="1005" spans="1:3" ht="12.75">
      <c r="A1005" s="1"/>
      <c r="B1005" s="1"/>
      <c r="C1005" s="1"/>
    </row>
    <row r="1006" spans="1:3" ht="12.75">
      <c r="A1006" s="1"/>
      <c r="B1006" s="1"/>
      <c r="C1006" s="1"/>
    </row>
    <row r="1007" spans="1:3" ht="12.75">
      <c r="A1007" s="1"/>
      <c r="B1007" s="1"/>
      <c r="C1007" s="1"/>
    </row>
    <row r="1008" spans="1:3" ht="12.75">
      <c r="A1008" s="1"/>
      <c r="B1008" s="1"/>
      <c r="C1008" s="1"/>
    </row>
    <row r="1009" spans="1:3" ht="12.75">
      <c r="A1009" s="1"/>
      <c r="B1009" s="1"/>
      <c r="C1009" s="1"/>
    </row>
    <row r="1010" spans="1:3" ht="12.75">
      <c r="A1010" s="1"/>
      <c r="B1010" s="1"/>
      <c r="C1010" s="1"/>
    </row>
    <row r="1011" spans="1:3" ht="12.75">
      <c r="A1011" s="1"/>
      <c r="B1011" s="1"/>
      <c r="C1011" s="1"/>
    </row>
    <row r="1012" spans="1:3" ht="12.75">
      <c r="A1012" s="1"/>
      <c r="B1012" s="1"/>
      <c r="C1012" s="1"/>
    </row>
    <row r="1013" spans="1:3" ht="12.75">
      <c r="A1013" s="1"/>
      <c r="B1013" s="1"/>
      <c r="C1013" s="1"/>
    </row>
    <row r="1014" spans="1:3" ht="12.75">
      <c r="A1014" s="1"/>
      <c r="B1014" s="1"/>
      <c r="C1014" s="1"/>
    </row>
    <row r="1015" spans="1:3" ht="12.75">
      <c r="A1015" s="1"/>
      <c r="B1015" s="1"/>
      <c r="C1015" s="1"/>
    </row>
    <row r="1016" spans="1:3" ht="12.75">
      <c r="A1016" s="1"/>
      <c r="B1016" s="1"/>
      <c r="C1016" s="1"/>
    </row>
    <row r="1017" spans="1:3" ht="12.75">
      <c r="A1017" s="1"/>
      <c r="B1017" s="1"/>
      <c r="C1017" s="1"/>
    </row>
    <row r="1018" spans="1:3" ht="12.75">
      <c r="A1018" s="1"/>
      <c r="B1018" s="1"/>
      <c r="C1018" s="1"/>
    </row>
    <row r="1019" spans="1:3" ht="12.75">
      <c r="A1019" s="1"/>
      <c r="B1019" s="1"/>
      <c r="C1019" s="1"/>
    </row>
    <row r="1020" spans="1:3" ht="12.75">
      <c r="A1020" s="1"/>
      <c r="B1020" s="1"/>
      <c r="C1020" s="1"/>
    </row>
    <row r="1021" spans="1:3" ht="12.75">
      <c r="A1021" s="1"/>
      <c r="B1021" s="1"/>
      <c r="C1021" s="1"/>
    </row>
    <row r="1022" spans="1:3" ht="12.75">
      <c r="A1022" s="1"/>
      <c r="B1022" s="1"/>
      <c r="C1022" s="1"/>
    </row>
    <row r="1023" spans="1:3" ht="12.75">
      <c r="A1023" s="1"/>
      <c r="B1023" s="1"/>
      <c r="C1023" s="1"/>
    </row>
    <row r="1024" spans="1:3" ht="12.75">
      <c r="A1024" s="1"/>
      <c r="B1024" s="1"/>
      <c r="C1024" s="1"/>
    </row>
    <row r="1025" spans="1:3" ht="12.75">
      <c r="A1025" s="1"/>
      <c r="B1025" s="1"/>
      <c r="C1025" s="1"/>
    </row>
    <row r="1026" spans="1:3" ht="12.75">
      <c r="A1026" s="1"/>
      <c r="B1026" s="1"/>
      <c r="C1026" s="1"/>
    </row>
    <row r="1027" spans="1:3" ht="12.75">
      <c r="A1027" s="1"/>
      <c r="B1027" s="1"/>
      <c r="C1027" s="1"/>
    </row>
    <row r="1028" spans="1:3" ht="12.75">
      <c r="A1028" s="1"/>
      <c r="B1028" s="1"/>
      <c r="C1028" s="1"/>
    </row>
    <row r="1029" spans="1:3" ht="12.75">
      <c r="A1029" s="1"/>
      <c r="B1029" s="1"/>
      <c r="C1029" s="1"/>
    </row>
    <row r="1030" spans="1:3" ht="12.75">
      <c r="A1030" s="1"/>
      <c r="B1030" s="1"/>
      <c r="C1030" s="1"/>
    </row>
    <row r="1031" spans="1:3" ht="12.75">
      <c r="A1031" s="1"/>
      <c r="B1031" s="1"/>
      <c r="C1031" s="1"/>
    </row>
    <row r="1032" spans="1:3" ht="12.75">
      <c r="A1032" s="1"/>
      <c r="B1032" s="1"/>
      <c r="C1032" s="1"/>
    </row>
    <row r="1033" spans="1:3" ht="12.75">
      <c r="A1033" s="1"/>
      <c r="B1033" s="1"/>
      <c r="C1033" s="1"/>
    </row>
    <row r="1034" spans="1:3" ht="12.75">
      <c r="A1034" s="1"/>
      <c r="B1034" s="1"/>
      <c r="C1034" s="1"/>
    </row>
    <row r="1035" spans="1:3" ht="12.75">
      <c r="A1035" s="1"/>
      <c r="B1035" s="1"/>
      <c r="C1035" s="1"/>
    </row>
    <row r="1036" spans="1:3" ht="12.75">
      <c r="A1036" s="1"/>
      <c r="B1036" s="1"/>
      <c r="C1036" s="1"/>
    </row>
    <row r="1037" spans="1:3" ht="12.75">
      <c r="A1037" s="1"/>
      <c r="B1037" s="1"/>
      <c r="C1037" s="1"/>
    </row>
    <row r="1038" spans="1:3" ht="12.75">
      <c r="A1038" s="1"/>
      <c r="B1038" s="1"/>
      <c r="C1038" s="1"/>
    </row>
    <row r="1039" spans="1:3" ht="12.75">
      <c r="A1039" s="1"/>
      <c r="B1039" s="1"/>
      <c r="C1039" s="1"/>
    </row>
    <row r="1040" spans="1:3" ht="12.75">
      <c r="A1040" s="1"/>
      <c r="B1040" s="1"/>
      <c r="C1040" s="1"/>
    </row>
    <row r="1041" spans="1:3" ht="12.75">
      <c r="A1041" s="1"/>
      <c r="B1041" s="1"/>
      <c r="C1041" s="1"/>
    </row>
    <row r="1042" spans="1:3" ht="12.75">
      <c r="A1042" s="1"/>
      <c r="B1042" s="1"/>
      <c r="C1042" s="1"/>
    </row>
    <row r="1043" spans="1:3" ht="12.75">
      <c r="A1043" s="1"/>
      <c r="B1043" s="1"/>
      <c r="C1043" s="1"/>
    </row>
    <row r="1044" spans="1:3" ht="12.75">
      <c r="A1044" s="1"/>
      <c r="B1044" s="1"/>
      <c r="C1044" s="1"/>
    </row>
    <row r="1045" spans="1:3" ht="12.75">
      <c r="A1045" s="1"/>
      <c r="B1045" s="1"/>
      <c r="C1045" s="1"/>
    </row>
    <row r="1046" spans="1:3" ht="12.75">
      <c r="A1046" s="1"/>
      <c r="B1046" s="1"/>
      <c r="C1046" s="1"/>
    </row>
    <row r="1047" spans="1:3" ht="12.75">
      <c r="A1047" s="1"/>
      <c r="B1047" s="1"/>
      <c r="C1047" s="1"/>
    </row>
    <row r="1048" spans="1:3" ht="12.75">
      <c r="A1048" s="1"/>
      <c r="B1048" s="1"/>
      <c r="C1048" s="1"/>
    </row>
    <row r="1049" spans="1:3" ht="12.75">
      <c r="A1049" s="1"/>
      <c r="B1049" s="1"/>
      <c r="C1049" s="1"/>
    </row>
    <row r="1050" spans="1:3" ht="12.75">
      <c r="A1050" s="1"/>
      <c r="B1050" s="1"/>
      <c r="C1050" s="1"/>
    </row>
    <row r="1051" spans="1:3" ht="12.75">
      <c r="A1051" s="1"/>
      <c r="B1051" s="1"/>
      <c r="C1051" s="1"/>
    </row>
    <row r="1052" spans="1:3" ht="12.75">
      <c r="A1052" s="1"/>
      <c r="B1052" s="1"/>
      <c r="C1052" s="1"/>
    </row>
    <row r="1053" spans="1:3" ht="12.75">
      <c r="A1053" s="1"/>
      <c r="B1053" s="1"/>
      <c r="C1053" s="1"/>
    </row>
    <row r="1054" spans="1:3" ht="12.75">
      <c r="A1054" s="1"/>
      <c r="B1054" s="1"/>
      <c r="C1054" s="1"/>
    </row>
    <row r="1055" spans="1:3" ht="12.75">
      <c r="A1055" s="1"/>
      <c r="B1055" s="1"/>
      <c r="C1055" s="1"/>
    </row>
    <row r="1056" spans="1:3" ht="12.75">
      <c r="A1056" s="1"/>
      <c r="B1056" s="1"/>
      <c r="C1056" s="1"/>
    </row>
    <row r="1057" spans="1:3" ht="12.75">
      <c r="A1057" s="1"/>
      <c r="B1057" s="1"/>
      <c r="C1057" s="1"/>
    </row>
    <row r="1058" spans="1:3" ht="12.75">
      <c r="A1058" s="1"/>
      <c r="B1058" s="1"/>
      <c r="C1058" s="1"/>
    </row>
    <row r="1059" spans="1:3" ht="12.75">
      <c r="A1059" s="1"/>
      <c r="B1059" s="1"/>
      <c r="C1059" s="1"/>
    </row>
    <row r="1060" spans="1:3" ht="12.75">
      <c r="A1060" s="1"/>
      <c r="B1060" s="1"/>
      <c r="C1060" s="1"/>
    </row>
    <row r="1061" spans="1:3" ht="12.75">
      <c r="A1061" s="1"/>
      <c r="B1061" s="1"/>
      <c r="C1061" s="1"/>
    </row>
    <row r="1062" spans="1:3" ht="12.75">
      <c r="A1062" s="1"/>
      <c r="B1062" s="1"/>
      <c r="C1062" s="1"/>
    </row>
    <row r="1063" spans="1:3" ht="12.75">
      <c r="A1063" s="1"/>
      <c r="B1063" s="1"/>
      <c r="C1063" s="1"/>
    </row>
    <row r="1064" spans="1:3" ht="12.75">
      <c r="A1064" s="1"/>
      <c r="B1064" s="1"/>
      <c r="C1064" s="1"/>
    </row>
    <row r="1065" spans="1:3" ht="12.75">
      <c r="A1065" s="1"/>
      <c r="B1065" s="1"/>
      <c r="C1065" s="1"/>
    </row>
    <row r="1066" spans="1:3" ht="12.75">
      <c r="A1066" s="1"/>
      <c r="B1066" s="1"/>
      <c r="C1066" s="1"/>
    </row>
    <row r="1067" spans="1:3" ht="12.75">
      <c r="A1067" s="1"/>
      <c r="B1067" s="1"/>
      <c r="C1067" s="1"/>
    </row>
    <row r="1068" spans="1:3" ht="12.75">
      <c r="A1068" s="1"/>
      <c r="B1068" s="1"/>
      <c r="C1068" s="1"/>
    </row>
    <row r="1069" spans="1:3" ht="12.75">
      <c r="A1069" s="1"/>
      <c r="B1069" s="1"/>
      <c r="C1069" s="1"/>
    </row>
    <row r="1070" spans="1:3" ht="12.75">
      <c r="A1070" s="1"/>
      <c r="B1070" s="1"/>
      <c r="C1070" s="1"/>
    </row>
    <row r="1071" spans="1:3" ht="12.75">
      <c r="A1071" s="1"/>
      <c r="B1071" s="1"/>
      <c r="C1071" s="1"/>
    </row>
    <row r="1072" spans="1:3" ht="12.75">
      <c r="A1072" s="1"/>
      <c r="B1072" s="1"/>
      <c r="C1072" s="1"/>
    </row>
    <row r="1073" spans="1:3" ht="12.75">
      <c r="A1073" s="1"/>
      <c r="B1073" s="1"/>
      <c r="C1073" s="1"/>
    </row>
    <row r="1074" spans="1:3" ht="12.75">
      <c r="A1074" s="1"/>
      <c r="B1074" s="1"/>
      <c r="C1074" s="1"/>
    </row>
    <row r="1075" spans="1:3" ht="12.75">
      <c r="A1075" s="1"/>
      <c r="B1075" s="1"/>
      <c r="C1075" s="1"/>
    </row>
    <row r="1076" spans="1:3" ht="12.75">
      <c r="A1076" s="1"/>
      <c r="B1076" s="1"/>
      <c r="C1076" s="1"/>
    </row>
    <row r="1077" spans="1:3" ht="12.75">
      <c r="A1077" s="1"/>
      <c r="B1077" s="1"/>
      <c r="C1077" s="1"/>
    </row>
    <row r="1078" spans="1:3" ht="12.75">
      <c r="A1078" s="1"/>
      <c r="B1078" s="1"/>
      <c r="C1078" s="1"/>
    </row>
    <row r="1079" spans="1:3" ht="12.75">
      <c r="A1079" s="1"/>
      <c r="B1079" s="1"/>
      <c r="C1079" s="1"/>
    </row>
    <row r="1080" spans="1:3" ht="12.75">
      <c r="A1080" s="1"/>
      <c r="B1080" s="1"/>
      <c r="C1080" s="1"/>
    </row>
    <row r="1081" spans="1:3" ht="12.75">
      <c r="A1081" s="1"/>
      <c r="B1081" s="1"/>
      <c r="C1081" s="1"/>
    </row>
    <row r="1082" spans="1:3" ht="12.75">
      <c r="A1082" s="1"/>
      <c r="B1082" s="1"/>
      <c r="C1082" s="1"/>
    </row>
    <row r="1083" spans="1:3" ht="12.75">
      <c r="A1083" s="1"/>
      <c r="B1083" s="1"/>
      <c r="C1083" s="1"/>
    </row>
    <row r="1084" spans="1:3" ht="12.75">
      <c r="A1084" s="1"/>
      <c r="B1084" s="1"/>
      <c r="C1084" s="1"/>
    </row>
    <row r="1085" spans="1:3" ht="12.75">
      <c r="A1085" s="1"/>
      <c r="B1085" s="1"/>
      <c r="C1085" s="1"/>
    </row>
    <row r="1086" spans="1:3" ht="12.75">
      <c r="A1086" s="1"/>
      <c r="B1086" s="1"/>
      <c r="C1086" s="1"/>
    </row>
    <row r="1087" spans="1:3" ht="12.75">
      <c r="A1087" s="1"/>
      <c r="B1087" s="1"/>
      <c r="C1087" s="1"/>
    </row>
    <row r="1088" spans="1:3" ht="12.75">
      <c r="A1088" s="1"/>
      <c r="B1088" s="1"/>
      <c r="C1088" s="1"/>
    </row>
    <row r="1089" spans="1:3" ht="12.75">
      <c r="A1089" s="1"/>
      <c r="B1089" s="1"/>
      <c r="C1089" s="1"/>
    </row>
    <row r="1090" spans="1:3" ht="12.75">
      <c r="A1090" s="1"/>
      <c r="B1090" s="1"/>
      <c r="C1090" s="1"/>
    </row>
    <row r="1091" spans="1:3" ht="12.75">
      <c r="A1091" s="1"/>
      <c r="B1091" s="1"/>
      <c r="C1091" s="1"/>
    </row>
    <row r="1092" spans="1:3" ht="12.75">
      <c r="A1092" s="1"/>
      <c r="B1092" s="1"/>
      <c r="C1092" s="1"/>
    </row>
    <row r="1093" spans="1:3" ht="12.75">
      <c r="A1093" s="1"/>
      <c r="B1093" s="1"/>
      <c r="C1093" s="1"/>
    </row>
    <row r="1094" spans="1:3" ht="12.75">
      <c r="A1094" s="1"/>
      <c r="B1094" s="1"/>
      <c r="C1094" s="1"/>
    </row>
    <row r="1095" spans="1:3" ht="12.75">
      <c r="A1095" s="1"/>
      <c r="B1095" s="1"/>
      <c r="C1095" s="1"/>
    </row>
    <row r="1096" spans="1:3" ht="12.75">
      <c r="A1096" s="1"/>
      <c r="B1096" s="1"/>
      <c r="C109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38.00390625" style="1" customWidth="1"/>
    <col min="2" max="16384" width="9.140625" style="1" customWidth="1"/>
  </cols>
  <sheetData>
    <row r="3" ht="13.5" thickBot="1">
      <c r="A3" s="5" t="s">
        <v>206</v>
      </c>
    </row>
    <row r="4" spans="1:10" ht="12.75">
      <c r="A4" s="85"/>
      <c r="B4" s="116" t="s">
        <v>91</v>
      </c>
      <c r="C4" s="117"/>
      <c r="D4" s="117"/>
      <c r="E4" s="117"/>
      <c r="F4" s="117"/>
      <c r="G4" s="117"/>
      <c r="H4" s="118"/>
      <c r="I4" s="86"/>
      <c r="J4" s="87"/>
    </row>
    <row r="5" spans="1:10" ht="12.75">
      <c r="A5" s="88"/>
      <c r="B5" s="2" t="s">
        <v>73</v>
      </c>
      <c r="C5" s="2" t="s">
        <v>92</v>
      </c>
      <c r="D5" s="2" t="s">
        <v>93</v>
      </c>
      <c r="E5" s="2" t="s">
        <v>94</v>
      </c>
      <c r="F5" s="2" t="s">
        <v>95</v>
      </c>
      <c r="G5" s="2" t="s">
        <v>96</v>
      </c>
      <c r="H5" s="2" t="s">
        <v>1</v>
      </c>
      <c r="I5" s="2" t="s">
        <v>97</v>
      </c>
      <c r="J5" s="89" t="s">
        <v>1</v>
      </c>
    </row>
    <row r="6" spans="1:10" ht="12.75">
      <c r="A6" s="90"/>
      <c r="B6" s="3" t="s">
        <v>98</v>
      </c>
      <c r="C6" s="3" t="s">
        <v>99</v>
      </c>
      <c r="D6" s="3" t="s">
        <v>100</v>
      </c>
      <c r="E6" s="3" t="s">
        <v>101</v>
      </c>
      <c r="F6" s="3" t="s">
        <v>102</v>
      </c>
      <c r="G6" s="3" t="s">
        <v>103</v>
      </c>
      <c r="H6" s="3"/>
      <c r="I6" s="3" t="s">
        <v>104</v>
      </c>
      <c r="J6" s="91"/>
    </row>
    <row r="7" spans="1:10" ht="12.75">
      <c r="A7" s="90"/>
      <c r="B7" s="3"/>
      <c r="C7" s="3"/>
      <c r="D7" s="3"/>
      <c r="E7" s="3" t="s">
        <v>105</v>
      </c>
      <c r="F7" s="3" t="s">
        <v>106</v>
      </c>
      <c r="G7" s="3" t="s">
        <v>107</v>
      </c>
      <c r="H7" s="3"/>
      <c r="I7" s="3" t="s">
        <v>108</v>
      </c>
      <c r="J7" s="91"/>
    </row>
    <row r="8" spans="1:10" ht="12.75">
      <c r="A8" s="92"/>
      <c r="B8" s="4"/>
      <c r="C8" s="4"/>
      <c r="D8" s="4"/>
      <c r="E8" s="4"/>
      <c r="F8" s="4" t="s">
        <v>109</v>
      </c>
      <c r="G8" s="4"/>
      <c r="H8" s="4"/>
      <c r="I8" s="4"/>
      <c r="J8" s="93"/>
    </row>
    <row r="9" spans="1:10" ht="12.75">
      <c r="A9" s="94" t="s">
        <v>120</v>
      </c>
      <c r="B9" s="6">
        <v>100000</v>
      </c>
      <c r="C9" s="6"/>
      <c r="D9" s="6"/>
      <c r="E9" s="6">
        <v>54000</v>
      </c>
      <c r="F9" s="6"/>
      <c r="G9" s="6">
        <v>5392627</v>
      </c>
      <c r="H9" s="6"/>
      <c r="I9" s="6"/>
      <c r="J9" s="95">
        <f>B9+G9+E9</f>
        <v>5546627</v>
      </c>
    </row>
    <row r="10" spans="1:10" ht="12.75">
      <c r="A10" s="96" t="s">
        <v>110</v>
      </c>
      <c r="B10" s="6"/>
      <c r="C10" s="6"/>
      <c r="D10" s="6"/>
      <c r="E10" s="6"/>
      <c r="F10" s="6"/>
      <c r="G10" s="6"/>
      <c r="H10" s="6"/>
      <c r="I10" s="6"/>
      <c r="J10" s="95">
        <f aca="true" t="shared" si="0" ref="J10:J20">B10+G10+E10</f>
        <v>0</v>
      </c>
    </row>
    <row r="11" spans="1:10" ht="12.75">
      <c r="A11" s="96" t="s">
        <v>111</v>
      </c>
      <c r="B11" s="6"/>
      <c r="C11" s="6"/>
      <c r="D11" s="6"/>
      <c r="E11" s="6"/>
      <c r="F11" s="6"/>
      <c r="G11" s="6"/>
      <c r="H11" s="6"/>
      <c r="I11" s="6"/>
      <c r="J11" s="95">
        <f t="shared" si="0"/>
        <v>0</v>
      </c>
    </row>
    <row r="12" spans="1:10" ht="12.75">
      <c r="A12" s="96" t="s">
        <v>112</v>
      </c>
      <c r="B12" s="6"/>
      <c r="C12" s="6"/>
      <c r="D12" s="6"/>
      <c r="E12" s="6"/>
      <c r="F12" s="6"/>
      <c r="G12" s="6"/>
      <c r="H12" s="6"/>
      <c r="I12" s="6"/>
      <c r="J12" s="95">
        <f t="shared" si="0"/>
        <v>0</v>
      </c>
    </row>
    <row r="13" spans="1:10" ht="12.75">
      <c r="A13" s="96" t="s">
        <v>113</v>
      </c>
      <c r="B13" s="6"/>
      <c r="C13" s="6"/>
      <c r="D13" s="6"/>
      <c r="E13" s="6"/>
      <c r="F13" s="6"/>
      <c r="G13" s="6"/>
      <c r="H13" s="6"/>
      <c r="I13" s="6"/>
      <c r="J13" s="95">
        <f t="shared" si="0"/>
        <v>0</v>
      </c>
    </row>
    <row r="14" spans="1:10" ht="12.75">
      <c r="A14" s="97" t="s">
        <v>114</v>
      </c>
      <c r="B14" s="6"/>
      <c r="C14" s="6"/>
      <c r="D14" s="6"/>
      <c r="E14" s="6"/>
      <c r="F14" s="6"/>
      <c r="G14" s="6"/>
      <c r="H14" s="6"/>
      <c r="I14" s="6"/>
      <c r="J14" s="95">
        <f t="shared" si="0"/>
        <v>0</v>
      </c>
    </row>
    <row r="15" spans="1:10" ht="12.75">
      <c r="A15" s="97" t="s">
        <v>115</v>
      </c>
      <c r="B15" s="6"/>
      <c r="C15" s="6"/>
      <c r="D15" s="6"/>
      <c r="E15" s="6"/>
      <c r="F15" s="6"/>
      <c r="G15" s="6"/>
      <c r="H15" s="6"/>
      <c r="I15" s="6"/>
      <c r="J15" s="95">
        <f t="shared" si="0"/>
        <v>0</v>
      </c>
    </row>
    <row r="16" spans="1:10" ht="12.75">
      <c r="A16" s="97" t="s">
        <v>116</v>
      </c>
      <c r="B16" s="6"/>
      <c r="C16" s="6"/>
      <c r="D16" s="6"/>
      <c r="E16" s="6"/>
      <c r="F16" s="6"/>
      <c r="G16" s="98">
        <v>1122894</v>
      </c>
      <c r="H16" s="6"/>
      <c r="I16" s="6"/>
      <c r="J16" s="95">
        <f t="shared" si="0"/>
        <v>1122894</v>
      </c>
    </row>
    <row r="17" spans="1:10" ht="12.75">
      <c r="A17" s="97" t="s">
        <v>117</v>
      </c>
      <c r="B17" s="6"/>
      <c r="C17" s="6"/>
      <c r="D17" s="6"/>
      <c r="E17" s="6"/>
      <c r="F17" s="6"/>
      <c r="G17" s="6"/>
      <c r="H17" s="6"/>
      <c r="I17" s="6"/>
      <c r="J17" s="95">
        <f t="shared" si="0"/>
        <v>0</v>
      </c>
    </row>
    <row r="18" spans="1:10" ht="12.75">
      <c r="A18" s="97" t="s">
        <v>118</v>
      </c>
      <c r="B18" s="6"/>
      <c r="C18" s="6"/>
      <c r="D18" s="6"/>
      <c r="E18" s="6"/>
      <c r="F18" s="6"/>
      <c r="G18" s="6"/>
      <c r="H18" s="6"/>
      <c r="I18" s="6"/>
      <c r="J18" s="95">
        <f t="shared" si="0"/>
        <v>0</v>
      </c>
    </row>
    <row r="19" spans="1:10" ht="12.75">
      <c r="A19" s="97" t="s">
        <v>119</v>
      </c>
      <c r="B19" s="6"/>
      <c r="C19" s="6"/>
      <c r="D19" s="6"/>
      <c r="E19" s="6"/>
      <c r="F19" s="6"/>
      <c r="G19" s="6"/>
      <c r="H19" s="6"/>
      <c r="I19" s="6"/>
      <c r="J19" s="95">
        <f t="shared" si="0"/>
        <v>0</v>
      </c>
    </row>
    <row r="20" spans="1:10" ht="12.75">
      <c r="A20" s="99" t="s">
        <v>213</v>
      </c>
      <c r="B20" s="6">
        <f aca="true" t="shared" si="1" ref="B20:I20">B9+B16</f>
        <v>100000</v>
      </c>
      <c r="C20" s="6">
        <f t="shared" si="1"/>
        <v>0</v>
      </c>
      <c r="D20" s="6">
        <f t="shared" si="1"/>
        <v>0</v>
      </c>
      <c r="E20" s="6">
        <f t="shared" si="1"/>
        <v>54000</v>
      </c>
      <c r="F20" s="6">
        <f t="shared" si="1"/>
        <v>0</v>
      </c>
      <c r="G20" s="6">
        <f t="shared" si="1"/>
        <v>6515521</v>
      </c>
      <c r="H20" s="6">
        <f t="shared" si="1"/>
        <v>0</v>
      </c>
      <c r="I20" s="6">
        <f t="shared" si="1"/>
        <v>0</v>
      </c>
      <c r="J20" s="95">
        <f t="shared" si="0"/>
        <v>6669521</v>
      </c>
    </row>
    <row r="21" spans="1:10" ht="13.5" thickBot="1">
      <c r="A21" s="100"/>
      <c r="B21" s="101"/>
      <c r="C21" s="101"/>
      <c r="D21" s="101"/>
      <c r="E21" s="101"/>
      <c r="F21" s="101"/>
      <c r="G21" s="101"/>
      <c r="H21" s="101"/>
      <c r="I21" s="101"/>
      <c r="J21" s="102"/>
    </row>
    <row r="25" spans="4:7" ht="12.75">
      <c r="D25" s="1" t="s">
        <v>209</v>
      </c>
      <c r="G25" s="1" t="s">
        <v>210</v>
      </c>
    </row>
    <row r="27" spans="4:7" ht="12.75">
      <c r="D27" s="1" t="s">
        <v>212</v>
      </c>
      <c r="G27" s="1" t="s">
        <v>211</v>
      </c>
    </row>
  </sheetData>
  <sheetProtection/>
  <mergeCells count="1">
    <mergeCell ref="B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</dc:creator>
  <cp:keywords/>
  <dc:description/>
  <cp:lastModifiedBy>user</cp:lastModifiedBy>
  <cp:lastPrinted>2011-01-15T11:58:48Z</cp:lastPrinted>
  <dcterms:created xsi:type="dcterms:W3CDTF">2010-05-18T08:49:41Z</dcterms:created>
  <dcterms:modified xsi:type="dcterms:W3CDTF">2011-07-22T11:55:02Z</dcterms:modified>
  <cp:category/>
  <cp:version/>
  <cp:contentType/>
  <cp:contentStatus/>
</cp:coreProperties>
</file>