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965" activeTab="1"/>
  </bookViews>
  <sheets>
    <sheet name="Kopertina " sheetId="1" r:id="rId1"/>
    <sheet name="AKTIVI" sheetId="2" r:id="rId2"/>
    <sheet name="PASIVI " sheetId="3" r:id="rId3"/>
    <sheet name="Ardh e shp - natyres" sheetId="4" r:id="rId4"/>
    <sheet name="Ardh e shp  fuksion" sheetId="5" r:id="rId5"/>
    <sheet name=" Fluksit mon - direkte" sheetId="6" r:id="rId6"/>
    <sheet name="Fluks mon - indirek" sheetId="7" r:id="rId7"/>
    <sheet name="Pas e ndrysh ne kapit" sheetId="8" r:id="rId8"/>
    <sheet name="Pasq e ndrysh te kap 2" sheetId="9" r:id="rId9"/>
    <sheet name="Shenimet Spjeguse" sheetId="10" r:id="rId10"/>
    <sheet name="Sheet5" sheetId="11" r:id="rId11"/>
    <sheet name="Sheet4" sheetId="12" r:id="rId12"/>
    <sheet name="Sheet3" sheetId="13" r:id="rId13"/>
    <sheet name="Sheet2" sheetId="14" r:id="rId14"/>
    <sheet name="Sheet1" sheetId="15" r:id="rId15"/>
    <sheet name="Foglio1" sheetId="16" r:id="rId16"/>
    <sheet name="Foglio2" sheetId="17" r:id="rId17"/>
    <sheet name="Foglio3" sheetId="18" r:id="rId1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<sst xmlns="http://schemas.openxmlformats.org/spreadsheetml/2006/main" count="782" uniqueCount="598">
  <si>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</si>
  <si>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</si>
  <si>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</si>
  <si>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</si>
  <si>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</si>
  <si>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</si>
  <si>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</si>
  <si>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</si>
  <si>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</si>
  <si>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</si>
  <si>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</si>
  <si>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</si>
  <si>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</si>
  <si>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</si>
  <si>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</si>
  <si>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</si>
  <si>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</si>
  <si>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</si>
  <si>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</si>
  <si>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</si>
  <si>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</si>
  <si>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</si>
  <si>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</si>
  <si>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</si>
  <si>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</si>
  <si>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</si>
  <si>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</si>
  <si>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</si>
  <si>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</si>
  <si>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</si>
  <si>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</si>
  <si>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</si>
  <si>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</si>
  <si>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</si>
  <si>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</si>
  <si>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</si>
  <si>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</si>
  <si>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</si>
  <si>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</si>
  <si>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</si>
  <si>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</si>
  <si>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</si>
  <si>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</si>
  <si>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</si>
  <si>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</si>
  <si>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</si>
  <si>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</si>
  <si>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</si>
  <si>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</si>
  <si>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</si>
  <si>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</si>
  <si>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</si>
  <si>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</si>
  <si>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</si>
  <si>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</si>
  <si>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</si>
  <si>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</si>
  <si>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</si>
  <si>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</si>
  <si>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</si>
  <si>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</si>
  <si>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</si>
  <si>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</si>
  <si>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</si>
  <si>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</si>
  <si>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</si>
  <si>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</si>
  <si>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</si>
  <si>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</si>
  <si>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</si>
  <si>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</si>
  <si>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</si>
  <si>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</si>
  <si>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</si>
  <si>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</si>
  <si>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</si>
  <si>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</si>
  <si>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</si>
  <si>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</si>
  <si>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</si>
  <si>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</si>
  <si>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</si>
  <si>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</si>
  <si>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</si>
  <si>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</si>
  <si>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</si>
  <si>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</si>
  <si>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</si>
  <si>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</si>
  <si>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</si>
  <si>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</si>
  <si>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</si>
  <si>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</si>
  <si>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</si>
  <si>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</si>
  <si>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</si>
  <si>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</si>
  <si>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</si>
  <si>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</si>
  <si>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</si>
  <si>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</si>
  <si>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</si>
  <si>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</si>
  <si>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</si>
  <si>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</si>
  <si>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</si>
  <si>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</si>
  <si>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</si>
  <si>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</si>
  <si>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</si>
  <si>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</si>
  <si>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</si>
  <si>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</si>
  <si>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</si>
  <si>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</si>
  <si>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 xml:space="preserve">121.0 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</si>
  <si>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</si>
  <si>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</si>
  <si>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</si>
  <si>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</si>
  <si>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</si>
  <si>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</si>
  <si>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</si>
  <si>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</si>
  <si>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</si>
  <si>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Kostot e prodhimit / blerjes te mllrave te shitura </t>
  </si>
  <si>
    <t>Fitimi  ( Humbja  )  bruto  ( 1  -  2  )</t>
  </si>
  <si>
    <t>Shpenzimet e shitjes</t>
  </si>
  <si>
    <t xml:space="preserve">Shpenzimet administrative </t>
  </si>
  <si>
    <t>Te ardhura te tjera nga veprimtarite e shfrytezimit</t>
  </si>
  <si>
    <t xml:space="preserve">Shpenzime te tjera te zakoneshme </t>
  </si>
  <si>
    <t xml:space="preserve">Fitimi ( Humbja ) nga veprimtarite  e shfrytezimit </t>
  </si>
  <si>
    <t xml:space="preserve">Te ardhura e shpenzimet financiare nga njesite e kontrolluara </t>
  </si>
  <si>
    <t xml:space="preserve">Te ardhura dhe shpenzimet financiare </t>
  </si>
  <si>
    <t xml:space="preserve">111  Te ardhura e shpenz financ nga invest te tjera e financ afat gjata </t>
  </si>
  <si>
    <t xml:space="preserve">112  Te ardhura e shpenzimet nga interesat </t>
  </si>
  <si>
    <t xml:space="preserve">113 Fitime  ( humbje ) nga kurset e e kembimit </t>
  </si>
  <si>
    <t>114  Te ardhura e shpenzime te tjera financiare</t>
  </si>
  <si>
    <t>Fitimi ( humbja ) para tatimit  ( 8 + / -  12 )</t>
  </si>
  <si>
    <t>Fitimi  ( humbja  ) neto e vitit finanaciar ( 13 - 14 )</t>
  </si>
  <si>
    <t xml:space="preserve"> ( Bazuar ne klasifikimin e shpenzimeve sipas Funksioneve   )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</si>
  <si>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</si>
  <si>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</si>
  <si>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</si>
  <si>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</si>
  <si>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</si>
  <si>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</si>
  <si>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</si>
  <si>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</si>
  <si>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</si>
  <si>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</si>
  <si>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</si>
  <si>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</si>
  <si>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</si>
  <si>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</si>
  <si>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</si>
  <si>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</si>
  <si>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</si>
  <si>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</si>
  <si>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</si>
  <si>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</si>
  <si>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</si>
  <si>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</si>
  <si>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</si>
  <si>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</si>
  <si>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</si>
  <si>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</si>
  <si>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</si>
  <si>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</si>
  <si>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</si>
  <si>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</si>
  <si>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</si>
  <si>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</si>
  <si>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</si>
  <si>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</si>
  <si>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</si>
  <si>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</si>
  <si>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</si>
  <si>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</si>
  <si>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</si>
  <si>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</si>
  <si>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</si>
  <si>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</si>
  <si>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</si>
  <si>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</si>
  <si>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</si>
  <si>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</si>
  <si>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</si>
  <si>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</si>
  <si>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</si>
  <si>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</si>
  <si>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</si>
  <si>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</si>
  <si>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</si>
  <si>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</si>
  <si>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</si>
  <si>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</si>
  <si>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</si>
  <si>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</si>
  <si>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</si>
  <si>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</si>
  <si>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</si>
  <si>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</si>
  <si>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</si>
  <si>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</si>
  <si>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</si>
  <si>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</si>
  <si>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</si>
  <si>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</si>
  <si>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</si>
  <si>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</si>
  <si>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</si>
  <si>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</si>
  <si>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</si>
  <si>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</si>
  <si>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</si>
  <si>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</si>
  <si>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</si>
  <si>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</si>
  <si>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</si>
  <si>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</si>
  <si>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>sqarim ;</t>
  </si>
  <si>
    <t>Dhenja e shenimeve shpjeguse ne kete pjese eshte pjese e detyrushme sipas S K K 2 .</t>
  </si>
  <si>
    <t>Plotesimi I te dhenave ne kete pjese duhet te behet sipas kerkesave e struktures standarte</t>
  </si>
  <si>
    <t>te percaktuara ne S K K 2  e konkretisht paragrafeve 49 - 55. rradha e dhenjes te spjegimeve duhet te jete: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</si>
  <si>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</si>
  <si>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</si>
  <si>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</si>
  <si>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</si>
  <si>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</si>
  <si>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Shenime te tjera shpjeguse .</t>
  </si>
  <si>
    <t>NJE PASQYRE E PAKONSOLIDUAR</t>
  </si>
  <si>
    <t xml:space="preserve">Pasqyra e Fluksit monetar - Metoda Indirekte 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</si>
  <si>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</si>
  <si>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</si>
  <si>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</si>
  <si>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</si>
  <si>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</si>
  <si>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</si>
  <si>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</si>
  <si>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</si>
  <si>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</si>
  <si>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</si>
  <si>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</si>
  <si>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</si>
  <si>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</si>
  <si>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</si>
  <si>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</si>
  <si>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</si>
  <si>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</si>
  <si>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</si>
  <si>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</si>
  <si>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</si>
  <si>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</si>
  <si>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</si>
  <si>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</si>
  <si>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</si>
  <si>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</si>
  <si>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</si>
  <si>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</si>
  <si>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</si>
  <si>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Bilanci eshte hartuar ne baze te ligjit Nr.9228 dt.29/04/2004 9Per Kontabilitetin dhe pasqyrat finaciare) si-</t>
  </si>
  <si>
    <t>pas Standarteve Kombetare te Kontabilitetit</t>
  </si>
  <si>
    <t>Bilanci,pasqyrat e te ardhura dhe shpenzimeve ,pasqyra e fluksit monetar si dhe pasqyra e ndryshimit</t>
  </si>
  <si>
    <t>te kapitalit jane mbeshtetur ne SKK2.</t>
  </si>
  <si>
    <t xml:space="preserve">Gjendja e mjeteve monetare eshte kontabilizuar ne baze te dokumentacionit te postes se bankes dhe </t>
  </si>
  <si>
    <t>levizjes se arkes.</t>
  </si>
  <si>
    <t>2-Klientet jane analitik dhe te justifikuar me fatura tatimore.</t>
  </si>
  <si>
    <t>3-Iventari eshte vleresuar me metoden e mesatares se ponderuar</t>
  </si>
  <si>
    <t>5-Detyrimet e shoqerise perbehen nga :</t>
  </si>
  <si>
    <t>II) PASQYRA E TE ARDHURAVE DHE SHPENZIMEVE</t>
  </si>
  <si>
    <t>Ajo eshte ndertuar me dy metodat shpenzime te ardhura sipas natyres dhe sipas funksioneve</t>
  </si>
  <si>
    <t xml:space="preserve">III)Pasqyra e fluksit monetar </t>
  </si>
  <si>
    <t>Kjo pasqyre eshte ndertuar me dy metoda,ate direkte dhe ate indirekte</t>
  </si>
  <si>
    <t>IV)Pasqyra e ndryshimit te kapitalit eshte ndertuar me metoden e konsoliduar dhe ate pakonsoliduar</t>
  </si>
  <si>
    <t>TOTALI AKTIVIT</t>
  </si>
  <si>
    <t>Pozicioni me 31 Dhjetor 2009</t>
  </si>
  <si>
    <t>Pozicioni ne 31 Dhjetor 2009</t>
  </si>
  <si>
    <t>Administratori</t>
  </si>
  <si>
    <t>Subjekti</t>
  </si>
  <si>
    <t>20% Vl.Mbet.</t>
  </si>
  <si>
    <t>Grupet e aktiveve</t>
  </si>
  <si>
    <t>Gjendje</t>
  </si>
  <si>
    <t>Shtesa</t>
  </si>
  <si>
    <t>Pake</t>
  </si>
  <si>
    <t>Amortizimi</t>
  </si>
  <si>
    <t>Vl.mbetur</t>
  </si>
  <si>
    <t>Amortiz.i</t>
  </si>
  <si>
    <t>Amortiz.Tatim.</t>
  </si>
  <si>
    <t>sime</t>
  </si>
  <si>
    <t>Ndertesa</t>
  </si>
  <si>
    <t>Makineri e paisje</t>
  </si>
  <si>
    <t>Mjete Transporti</t>
  </si>
  <si>
    <t>Paisje Zyre dhe informatike</t>
  </si>
  <si>
    <t xml:space="preserve">S h u m a </t>
  </si>
  <si>
    <t>Per Drejtimin e Shoqerise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</si>
  <si>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</si>
  <si>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</si>
  <si>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</si>
  <si>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</si>
  <si>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</si>
  <si>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</si>
  <si>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</si>
  <si>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</si>
  <si>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</si>
  <si>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</si>
  <si>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</si>
  <si>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V.O.Kjo pasqyre do te plotesohet e vecante per</t>
  </si>
  <si>
    <t>Lenden e Pare ; Mallrat ; Produktin e Gateshem dhe Prodhimin ne Proces.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</si>
  <si>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</si>
  <si>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</si>
  <si>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</si>
  <si>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</si>
  <si>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</si>
  <si>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Periudha tatimore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</si>
  <si>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</si>
  <si>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</si>
  <si>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</si>
  <si>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</si>
  <si>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</si>
  <si>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</si>
  <si>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</si>
  <si>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</si>
  <si>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</si>
  <si>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</si>
  <si>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</si>
  <si>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</si>
  <si>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</si>
  <si>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</si>
  <si>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</si>
  <si>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</si>
  <si>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</si>
  <si>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</si>
  <si>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</si>
  <si>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</si>
  <si>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</si>
  <si>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</si>
  <si>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</si>
  <si>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</si>
  <si>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</si>
  <si>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</si>
  <si>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</si>
  <si>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</si>
  <si>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</si>
  <si>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0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</si>
  <si>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</si>
  <si>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</si>
  <si>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</si>
  <si>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</si>
  <si>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</si>
  <si>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</si>
  <si>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</si>
  <si>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</si>
  <si>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</si>
  <si>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</si>
  <si>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</si>
  <si>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</si>
  <si>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</si>
  <si>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</si>
  <si>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</si>
  <si>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</si>
  <si>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</si>
  <si>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</si>
  <si>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</si>
  <si>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</si>
  <si>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</si>
  <si>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</si>
  <si>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</si>
  <si>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</si>
  <si>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Tel.______________________________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</si>
  <si>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</si>
  <si>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</si>
  <si>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</si>
  <si>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</si>
  <si>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</si>
  <si>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 xml:space="preserve">Shuma </t>
  </si>
  <si>
    <t>Perfaqesuesi Personit Juridik / fizik</t>
  </si>
  <si>
    <t>(       ____________        )</t>
  </si>
  <si>
    <t>(emer mbiemer, firme e vule)</t>
  </si>
  <si>
    <t>Lloji automjetit</t>
  </si>
  <si>
    <t>Kapaciteti</t>
  </si>
  <si>
    <t>Targa</t>
  </si>
  <si>
    <t>AED-COLOR</t>
  </si>
  <si>
    <t>K46423202U</t>
  </si>
  <si>
    <t>TEGETI</t>
  </si>
  <si>
    <t xml:space="preserve"> AED-COLOR</t>
  </si>
  <si>
    <t>Pozicioni me 31 Dhjetor 2007</t>
  </si>
  <si>
    <t>Shoqeria AED-COLOR.e krijuar ne daten ----------e zhvillon aktivitetin ne fushe tregetis.</t>
  </si>
  <si>
    <t>4-Aktivitet afatgjate materiale jane kontabizuar me vleren neto.</t>
  </si>
  <si>
    <t>Subjekti AED-COLOR</t>
  </si>
  <si>
    <t>NIPTK46423202U</t>
  </si>
  <si>
    <t>Emri tregtar AED-COLOR</t>
  </si>
  <si>
    <t>Adresa SKROFOTIN</t>
  </si>
  <si>
    <t>Taimpaguesi  BKT</t>
  </si>
  <si>
    <t>NIPT  K46423202U</t>
  </si>
  <si>
    <t>BKT</t>
  </si>
  <si>
    <t>R.Z.B</t>
  </si>
  <si>
    <t>CERDINC</t>
  </si>
  <si>
    <t>NBG</t>
  </si>
  <si>
    <t>TIRANA BANK</t>
  </si>
  <si>
    <t>ALFA BANK</t>
  </si>
  <si>
    <t>Subjekti  AED-COLOR</t>
  </si>
  <si>
    <t>VL2780C</t>
  </si>
  <si>
    <t>BENCE</t>
  </si>
  <si>
    <t>3TON</t>
  </si>
  <si>
    <t>Shoqeria AED-KOLOReshte shoqeri me pergjegjsi te kufizuar.</t>
  </si>
  <si>
    <t xml:space="preserve">Shpenzime te tjera(taksa bashkie) </t>
  </si>
  <si>
    <t>Fitimi para tatimit(neto)</t>
  </si>
  <si>
    <t>01.01.10</t>
  </si>
  <si>
    <t>31.12.10</t>
  </si>
  <si>
    <t>vitit 2010</t>
  </si>
  <si>
    <t>Aktivet Afatgjata Materiale   2010</t>
  </si>
  <si>
    <t>Inventari automjeteve ne pronesi te subjektit   2010</t>
  </si>
  <si>
    <t>Hartusi</t>
  </si>
  <si>
    <t>I N V E N T A R I   i    aed-color</t>
  </si>
  <si>
    <t>mallra per shitje</t>
  </si>
  <si>
    <t xml:space="preserve">Shoqeria  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</si>
  <si>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</si>
  <si>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</si>
  <si>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</si>
  <si>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</si>
  <si>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</si>
  <si>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</si>
  <si>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</si>
  <si>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Te tjera afat gjata</t>
  </si>
  <si>
    <t xml:space="preserve">             TOTALI</t>
  </si>
  <si>
    <t>Makineri,paisje,vegla</t>
  </si>
  <si>
    <t xml:space="preserve">te tjera </t>
  </si>
  <si>
    <t xml:space="preserve">SHOQERIA 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</si>
  <si>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</si>
  <si>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</si>
  <si>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</si>
  <si>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</si>
  <si>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</si>
  <si>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</si>
  <si>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</si>
  <si>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</si>
  <si>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</si>
  <si>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</si>
  <si>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</si>
  <si>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</si>
  <si>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</si>
  <si>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</si>
  <si>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</si>
  <si>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</si>
  <si>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</si>
  <si>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</si>
  <si>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</si>
  <si>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</si>
  <si>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</si>
  <si>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</si>
  <si>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</si>
  <si>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</si>
  <si>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</si>
  <si>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</si>
  <si>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</si>
  <si>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</si>
  <si>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</si>
  <si>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</si>
  <si>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</si>
  <si>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SHOQERIA  </t>
  </si>
  <si>
    <t>NIPT __________________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</si>
  <si>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</si>
  <si>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</si>
  <si>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</si>
  <si>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</si>
  <si>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</si>
  <si>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</si>
  <si>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</si>
  <si>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</si>
  <si>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</si>
  <si>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</si>
  <si>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</si>
  <si>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</si>
  <si>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</si>
  <si>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</si>
  <si>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</si>
  <si>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</si>
  <si>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</si>
  <si>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</si>
  <si>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</si>
  <si>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</si>
  <si>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</si>
  <si>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</si>
  <si>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</si>
  <si>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</si>
  <si>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</si>
  <si>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</si>
  <si>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</si>
  <si>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</si>
  <si>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</si>
  <si>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</si>
  <si>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</si>
  <si>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</si>
  <si>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</si>
  <si>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</si>
  <si>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</si>
  <si>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</si>
  <si>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</si>
  <si>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</si>
  <si>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</si>
  <si>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</si>
  <si>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</si>
  <si>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</si>
  <si>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</si>
  <si>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</si>
  <si>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</si>
  <si>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 INTERES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</si>
  <si>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</si>
  <si>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</si>
  <si>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</si>
  <si>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</si>
  <si>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</si>
  <si>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</si>
  <si>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</si>
  <si>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</si>
  <si>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</si>
  <si>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</si>
  <si>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</si>
  <si>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</si>
  <si>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</si>
  <si>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</si>
  <si>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</si>
  <si>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SHOQERIA    </t>
  </si>
  <si>
    <t>NIPTI___________________</t>
  </si>
  <si>
    <t>Pasqyre Nr.3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</si>
  <si>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</si>
  <si>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</si>
  <si>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</si>
  <si>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</si>
  <si>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</si>
  <si>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</si>
  <si>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</si>
  <si>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</si>
  <si>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</si>
  <si>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</si>
  <si>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</si>
  <si>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</si>
  <si>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</si>
  <si>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</si>
  <si>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 (Sherbime ne nderttim)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</si>
  <si>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</si>
  <si>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</si>
  <si>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</si>
  <si>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</si>
  <si>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</si>
  <si>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</si>
  <si>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</si>
  <si>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</si>
  <si>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</si>
  <si>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</si>
  <si>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</si>
  <si>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</si>
  <si>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</si>
  <si>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</si>
  <si>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</si>
  <si>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</si>
  <si>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</si>
  <si>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</si>
  <si>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</si>
  <si>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</si>
  <si>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</si>
  <si>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</si>
  <si>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</si>
  <si>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</si>
  <si>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</si>
  <si>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</si>
  <si>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</si>
  <si>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</si>
  <si>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</si>
  <si>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tjera(NDERTIM)  QIRA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</si>
  <si>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</si>
  <si>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</si>
  <si>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</si>
  <si>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</si>
  <si>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</si>
  <si>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</si>
  <si>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</si>
  <si>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</si>
  <si>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</si>
  <si>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</si>
  <si>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</si>
  <si>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</si>
  <si>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Pozicioni me 31 Dhjetor 2011</t>
  </si>
  <si>
    <t>a)  Furnitor sigurime shoqerore dhe TAP,tatimfitim .</t>
  </si>
  <si>
    <t>SKROFOTIN</t>
  </si>
  <si>
    <t>VOJO BYLYSHI</t>
  </si>
  <si>
    <t>31.12.2012</t>
  </si>
  <si>
    <t>01.01.2012</t>
  </si>
  <si>
    <t>20.03.2013</t>
  </si>
  <si>
    <t>2012</t>
  </si>
  <si>
    <t>Aktivet Afatgjata Materiale  me vlere fillestare   2012</t>
  </si>
  <si>
    <t>Amortizimi A.A.Materiale   2012</t>
  </si>
  <si>
    <t>Vlera Kontabel Neto e A.A.Materiale  2012</t>
  </si>
  <si>
    <t>Rregullime per</t>
  </si>
  <si>
    <t>Pozicioni me 31 Dhjetor 2012</t>
  </si>
  <si>
    <t>Eduard Durolli</t>
  </si>
  <si>
    <t>Viti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</si>
</sst>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0" borderId="0" applyFont="0" applyFill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5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13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47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10" fillId="0" borderId="2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right"/>
    </xf>
    <xf numFmtId="0" fontId="0" fillId="0" borderId="65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55" xfId="0" applyFont="1" applyBorder="1" applyAlignment="1">
      <alignment/>
    </xf>
    <xf numFmtId="0" fontId="21" fillId="0" borderId="55" xfId="0" applyFont="1" applyFill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19" fillId="0" borderId="20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/>
    </xf>
    <xf numFmtId="0" fontId="8" fillId="0" borderId="30" xfId="0" applyFont="1" applyBorder="1" applyAlignment="1">
      <alignment/>
    </xf>
    <xf numFmtId="0" fontId="0" fillId="0" borderId="55" xfId="0" applyBorder="1" applyAlignment="1">
      <alignment/>
    </xf>
    <xf numFmtId="0" fontId="0" fillId="0" borderId="32" xfId="0" applyBorder="1" applyAlignment="1">
      <alignment horizontal="center"/>
    </xf>
    <xf numFmtId="0" fontId="3" fillId="0" borderId="0" xfId="0" applyFont="1" applyAlignment="1">
      <alignment/>
    </xf>
    <xf numFmtId="0" fontId="8" fillId="0" borderId="53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3" fontId="23" fillId="0" borderId="55" xfId="0" applyNumberFormat="1" applyFont="1" applyBorder="1" applyAlignment="1">
      <alignment vertical="center"/>
    </xf>
    <xf numFmtId="3" fontId="23" fillId="0" borderId="27" xfId="0" applyNumberFormat="1" applyFont="1" applyBorder="1" applyAlignment="1">
      <alignment horizontal="center" vertical="center"/>
    </xf>
    <xf numFmtId="3" fontId="23" fillId="0" borderId="41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/>
    </xf>
    <xf numFmtId="3" fontId="23" fillId="0" borderId="55" xfId="0" applyNumberFormat="1" applyFont="1" applyBorder="1" applyAlignment="1">
      <alignment/>
    </xf>
    <xf numFmtId="3" fontId="23" fillId="0" borderId="27" xfId="0" applyNumberFormat="1" applyFont="1" applyBorder="1" applyAlignment="1">
      <alignment horizontal="center"/>
    </xf>
    <xf numFmtId="3" fontId="23" fillId="0" borderId="4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33" borderId="27" xfId="0" applyFont="1" applyFill="1" applyBorder="1" applyAlignment="1">
      <alignment horizontal="center"/>
    </xf>
    <xf numFmtId="3" fontId="23" fillId="33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3" fillId="33" borderId="30" xfId="0" applyFont="1" applyFill="1" applyBorder="1" applyAlignment="1">
      <alignment horizontal="center"/>
    </xf>
    <xf numFmtId="3" fontId="23" fillId="33" borderId="31" xfId="0" applyNumberFormat="1" applyFont="1" applyFill="1" applyBorder="1" applyAlignment="1">
      <alignment/>
    </xf>
    <xf numFmtId="3" fontId="23" fillId="0" borderId="30" xfId="0" applyNumberFormat="1" applyFont="1" applyBorder="1" applyAlignment="1">
      <alignment horizontal="center"/>
    </xf>
    <xf numFmtId="3" fontId="23" fillId="0" borderId="32" xfId="0" applyNumberFormat="1" applyFont="1" applyBorder="1" applyAlignment="1">
      <alignment/>
    </xf>
    <xf numFmtId="0" fontId="23" fillId="33" borderId="54" xfId="0" applyFont="1" applyFill="1" applyBorder="1" applyAlignment="1">
      <alignment horizontal="center"/>
    </xf>
    <xf numFmtId="3" fontId="23" fillId="33" borderId="33" xfId="0" applyNumberFormat="1" applyFont="1" applyFill="1" applyBorder="1" applyAlignment="1">
      <alignment/>
    </xf>
    <xf numFmtId="3" fontId="23" fillId="0" borderId="54" xfId="0" applyNumberFormat="1" applyFont="1" applyBorder="1" applyAlignment="1">
      <alignment horizontal="center"/>
    </xf>
    <xf numFmtId="3" fontId="23" fillId="0" borderId="34" xfId="0" applyNumberFormat="1" applyFont="1" applyBorder="1" applyAlignment="1">
      <alignment/>
    </xf>
    <xf numFmtId="0" fontId="23" fillId="33" borderId="53" xfId="0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 horizontal="center"/>
    </xf>
    <xf numFmtId="3" fontId="23" fillId="0" borderId="36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3" fillId="0" borderId="55" xfId="0" applyNumberFormat="1" applyFont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3" fillId="0" borderId="54" xfId="0" applyFont="1" applyBorder="1" applyAlignment="1">
      <alignment horizontal="center"/>
    </xf>
    <xf numFmtId="3" fontId="23" fillId="0" borderId="33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0" xfId="0" applyFont="1" applyFill="1" applyBorder="1" applyAlignment="1">
      <alignment horizontal="right" indent="1"/>
    </xf>
    <xf numFmtId="3" fontId="25" fillId="0" borderId="2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left" indent="1"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3" fontId="25" fillId="0" borderId="2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29" fillId="0" borderId="20" xfId="0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29" xfId="0" applyBorder="1" applyAlignment="1">
      <alignment horizontal="center"/>
    </xf>
    <xf numFmtId="3" fontId="0" fillId="0" borderId="29" xfId="44" applyNumberFormat="1" applyBorder="1" applyAlignment="1">
      <alignment/>
    </xf>
    <xf numFmtId="0" fontId="0" fillId="0" borderId="51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1" fillId="0" borderId="49" xfId="0" applyFont="1" applyBorder="1" applyAlignment="1">
      <alignment horizontal="center" vertical="center"/>
    </xf>
    <xf numFmtId="3" fontId="31" fillId="0" borderId="49" xfId="44" applyNumberFormat="1" applyFont="1" applyBorder="1" applyAlignment="1">
      <alignment vertical="center"/>
    </xf>
    <xf numFmtId="3" fontId="31" fillId="0" borderId="50" xfId="44" applyNumberFormat="1" applyFont="1" applyBorder="1" applyAlignment="1">
      <alignment vertical="center"/>
    </xf>
    <xf numFmtId="1" fontId="0" fillId="0" borderId="2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29" xfId="49" applyFont="1" applyBorder="1" applyAlignment="1">
      <alignment horizontal="center"/>
      <protection/>
    </xf>
    <xf numFmtId="2" fontId="33" fillId="0" borderId="36" xfId="49" applyNumberFormat="1" applyFont="1" applyBorder="1" applyAlignment="1">
      <alignment horizontal="center" wrapText="1"/>
      <protection/>
    </xf>
    <xf numFmtId="0" fontId="9" fillId="0" borderId="37" xfId="49" applyFont="1" applyBorder="1" applyAlignment="1">
      <alignment horizontal="center" vertical="center" wrapText="1"/>
      <protection/>
    </xf>
    <xf numFmtId="0" fontId="1" fillId="0" borderId="67" xfId="49" applyFont="1" applyBorder="1" applyAlignment="1">
      <alignment horizontal="center"/>
      <protection/>
    </xf>
    <xf numFmtId="0" fontId="1" fillId="0" borderId="22" xfId="49" applyFont="1" applyBorder="1" applyAlignment="1">
      <alignment horizontal="left" wrapText="1"/>
      <protection/>
    </xf>
    <xf numFmtId="0" fontId="1" fillId="0" borderId="20" xfId="49" applyFont="1" applyBorder="1" applyAlignment="1">
      <alignment horizontal="right"/>
      <protection/>
    </xf>
    <xf numFmtId="0" fontId="0" fillId="0" borderId="38" xfId="49" applyFont="1" applyBorder="1" applyAlignment="1">
      <alignment horizontal="center"/>
      <protection/>
    </xf>
    <xf numFmtId="0" fontId="0" fillId="0" borderId="41" xfId="49" applyFont="1" applyBorder="1" applyAlignment="1">
      <alignment horizontal="left" wrapText="1"/>
      <protection/>
    </xf>
    <xf numFmtId="0" fontId="0" fillId="0" borderId="40" xfId="49" applyFont="1" applyBorder="1" applyAlignment="1">
      <alignment horizontal="center"/>
      <protection/>
    </xf>
    <xf numFmtId="0" fontId="31" fillId="0" borderId="41" xfId="49" applyFont="1" applyBorder="1" applyAlignment="1">
      <alignment horizontal="left" wrapText="1"/>
      <protection/>
    </xf>
    <xf numFmtId="0" fontId="1" fillId="0" borderId="23" xfId="49" applyFont="1" applyBorder="1" applyAlignment="1">
      <alignment horizontal="center"/>
      <protection/>
    </xf>
    <xf numFmtId="0" fontId="1" fillId="0" borderId="41" xfId="49" applyFont="1" applyBorder="1" applyAlignment="1">
      <alignment horizontal="left" wrapText="1"/>
      <protection/>
    </xf>
    <xf numFmtId="0" fontId="0" fillId="0" borderId="35" xfId="49" applyFont="1" applyBorder="1" applyAlignment="1">
      <alignment horizontal="left" wrapText="1"/>
      <protection/>
    </xf>
    <xf numFmtId="0" fontId="1" fillId="0" borderId="20" xfId="49" applyFont="1" applyBorder="1" applyAlignment="1">
      <alignment horizontal="left"/>
      <protection/>
    </xf>
    <xf numFmtId="0" fontId="0" fillId="0" borderId="39" xfId="49" applyFont="1" applyBorder="1" applyAlignment="1">
      <alignment horizontal="center"/>
      <protection/>
    </xf>
    <xf numFmtId="0" fontId="0" fillId="0" borderId="34" xfId="49" applyFont="1" applyBorder="1" applyAlignment="1">
      <alignment horizontal="left" wrapText="1"/>
      <protection/>
    </xf>
    <xf numFmtId="0" fontId="1" fillId="0" borderId="23" xfId="49" applyFont="1" applyBorder="1" applyAlignment="1">
      <alignment horizontal="center" vertical="center"/>
      <protection/>
    </xf>
    <xf numFmtId="0" fontId="1" fillId="0" borderId="40" xfId="49" applyFont="1" applyBorder="1" applyAlignment="1">
      <alignment horizontal="center" vertical="center"/>
      <protection/>
    </xf>
    <xf numFmtId="0" fontId="0" fillId="0" borderId="41" xfId="49" applyFont="1" applyBorder="1" applyAlignment="1">
      <alignment horizontal="center" wrapText="1"/>
      <protection/>
    </xf>
    <xf numFmtId="0" fontId="1" fillId="0" borderId="38" xfId="49" applyFont="1" applyBorder="1" applyAlignment="1">
      <alignment horizontal="center"/>
      <protection/>
    </xf>
    <xf numFmtId="0" fontId="7" fillId="0" borderId="20" xfId="49" applyFont="1" applyBorder="1" applyAlignment="1">
      <alignment horizontal="left" wrapText="1"/>
      <protection/>
    </xf>
    <xf numFmtId="0" fontId="1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40" xfId="49" applyFont="1" applyBorder="1" applyAlignment="1">
      <alignment horizontal="center"/>
      <protection/>
    </xf>
    <xf numFmtId="0" fontId="1" fillId="0" borderId="20" xfId="49" applyFont="1" applyBorder="1" applyAlignment="1">
      <alignment horizontal="left" wrapText="1"/>
      <protection/>
    </xf>
    <xf numFmtId="0" fontId="1" fillId="0" borderId="39" xfId="49" applyFont="1" applyBorder="1" applyAlignment="1">
      <alignment horizontal="center"/>
      <protection/>
    </xf>
    <xf numFmtId="0" fontId="1" fillId="0" borderId="35" xfId="49" applyFont="1" applyBorder="1" applyAlignment="1">
      <alignment horizontal="left" wrapText="1"/>
      <protection/>
    </xf>
    <xf numFmtId="0" fontId="1" fillId="0" borderId="24" xfId="49" applyFont="1" applyBorder="1" applyAlignment="1">
      <alignment horizontal="center"/>
      <protection/>
    </xf>
    <xf numFmtId="0" fontId="1" fillId="0" borderId="25" xfId="49" applyFont="1" applyBorder="1" applyAlignment="1">
      <alignment horizontal="left" wrapText="1"/>
      <protection/>
    </xf>
    <xf numFmtId="0" fontId="1" fillId="0" borderId="0" xfId="49" applyFont="1" applyBorder="1" applyAlignment="1">
      <alignment horizontal="center"/>
      <protection/>
    </xf>
    <xf numFmtId="0" fontId="1" fillId="0" borderId="0" xfId="49" applyFont="1" applyBorder="1" applyAlignment="1">
      <alignment horizontal="left" wrapText="1"/>
      <protection/>
    </xf>
    <xf numFmtId="0" fontId="1" fillId="0" borderId="0" xfId="49" applyFont="1" applyBorder="1" applyAlignment="1">
      <alignment horizontal="left"/>
      <protection/>
    </xf>
    <xf numFmtId="0" fontId="3" fillId="0" borderId="29" xfId="49" applyFont="1" applyBorder="1">
      <alignment/>
      <protection/>
    </xf>
    <xf numFmtId="2" fontId="33" fillId="0" borderId="29" xfId="49" applyNumberFormat="1" applyFont="1" applyBorder="1" applyAlignment="1">
      <alignment horizontal="center" wrapText="1"/>
      <protection/>
    </xf>
    <xf numFmtId="0" fontId="9" fillId="0" borderId="29" xfId="49" applyFont="1" applyBorder="1" applyAlignment="1">
      <alignment horizontal="center" vertical="center" wrapText="1"/>
      <protection/>
    </xf>
    <xf numFmtId="0" fontId="9" fillId="0" borderId="21" xfId="49" applyFont="1" applyBorder="1" applyAlignment="1">
      <alignment horizontal="center"/>
      <protection/>
    </xf>
    <xf numFmtId="0" fontId="9" fillId="0" borderId="22" xfId="49" applyFont="1" applyBorder="1" applyAlignment="1">
      <alignment horizontal="left" wrapText="1"/>
      <protection/>
    </xf>
    <xf numFmtId="3" fontId="9" fillId="0" borderId="22" xfId="49" applyNumberFormat="1" applyFont="1" applyBorder="1" applyAlignment="1">
      <alignment horizontal="right"/>
      <protection/>
    </xf>
    <xf numFmtId="0" fontId="3" fillId="0" borderId="23" xfId="49" applyFont="1" applyBorder="1" applyAlignment="1">
      <alignment horizontal="left"/>
      <protection/>
    </xf>
    <xf numFmtId="0" fontId="3" fillId="0" borderId="20" xfId="50" applyFont="1" applyFill="1" applyBorder="1" applyAlignment="1">
      <alignment horizontal="left" wrapText="1"/>
      <protection/>
    </xf>
    <xf numFmtId="3" fontId="9" fillId="0" borderId="20" xfId="49" applyNumberFormat="1" applyFont="1" applyBorder="1" applyAlignment="1">
      <alignment horizontal="right"/>
      <protection/>
    </xf>
    <xf numFmtId="0" fontId="3" fillId="0" borderId="20" xfId="49" applyFont="1" applyBorder="1" applyAlignment="1">
      <alignment horizontal="left" wrapText="1"/>
      <protection/>
    </xf>
    <xf numFmtId="3" fontId="9" fillId="0" borderId="20" xfId="49" applyNumberFormat="1" applyFont="1" applyBorder="1" applyAlignment="1">
      <alignment horizontal="center"/>
      <protection/>
    </xf>
    <xf numFmtId="0" fontId="9" fillId="0" borderId="23" xfId="49" applyFont="1" applyBorder="1" applyAlignment="1">
      <alignment horizontal="center"/>
      <protection/>
    </xf>
    <xf numFmtId="0" fontId="9" fillId="0" borderId="20" xfId="49" applyFont="1" applyBorder="1" applyAlignment="1">
      <alignment horizontal="left" wrapText="1"/>
      <protection/>
    </xf>
    <xf numFmtId="0" fontId="3" fillId="0" borderId="23" xfId="49" applyFont="1" applyBorder="1" applyAlignment="1">
      <alignment horizontal="center"/>
      <protection/>
    </xf>
    <xf numFmtId="0" fontId="3" fillId="0" borderId="20" xfId="49" applyFont="1" applyBorder="1" applyAlignment="1">
      <alignment horizontal="left"/>
      <protection/>
    </xf>
    <xf numFmtId="3" fontId="9" fillId="0" borderId="20" xfId="49" applyNumberFormat="1" applyFont="1" applyBorder="1" applyAlignment="1">
      <alignment horizontal="center" wrapText="1"/>
      <protection/>
    </xf>
    <xf numFmtId="0" fontId="3" fillId="0" borderId="23" xfId="49" applyFont="1" applyFill="1" applyBorder="1" applyAlignment="1">
      <alignment horizontal="center"/>
      <protection/>
    </xf>
    <xf numFmtId="0" fontId="9" fillId="0" borderId="20" xfId="49" applyFont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5" xfId="49" applyFont="1" applyBorder="1" applyAlignment="1">
      <alignment horizontal="center" vertical="center" wrapText="1"/>
      <protection/>
    </xf>
    <xf numFmtId="0" fontId="9" fillId="0" borderId="62" xfId="49" applyFont="1" applyBorder="1" applyAlignment="1">
      <alignment horizontal="center" vertical="center" wrapText="1"/>
      <protection/>
    </xf>
    <xf numFmtId="0" fontId="9" fillId="0" borderId="23" xfId="49" applyFont="1" applyBorder="1">
      <alignment/>
      <protection/>
    </xf>
    <xf numFmtId="0" fontId="9" fillId="0" borderId="20" xfId="49" applyFont="1" applyBorder="1" applyAlignment="1">
      <alignment horizontal="center"/>
      <protection/>
    </xf>
    <xf numFmtId="0" fontId="9" fillId="0" borderId="57" xfId="49" applyFont="1" applyBorder="1" applyAlignment="1">
      <alignment horizontal="center"/>
      <protection/>
    </xf>
    <xf numFmtId="0" fontId="3" fillId="0" borderId="23" xfId="0" applyFont="1" applyBorder="1" applyAlignment="1">
      <alignment/>
    </xf>
    <xf numFmtId="0" fontId="3" fillId="0" borderId="23" xfId="49" applyFont="1" applyBorder="1">
      <alignment/>
      <protection/>
    </xf>
    <xf numFmtId="0" fontId="3" fillId="0" borderId="24" xfId="49" applyFont="1" applyBorder="1">
      <alignment/>
      <protection/>
    </xf>
    <xf numFmtId="0" fontId="9" fillId="0" borderId="25" xfId="49" applyFont="1" applyBorder="1" applyAlignment="1">
      <alignment horizontal="left"/>
      <protection/>
    </xf>
    <xf numFmtId="0" fontId="3" fillId="0" borderId="25" xfId="49" applyFont="1" applyBorder="1" applyAlignment="1">
      <alignment horizontal="left"/>
      <protection/>
    </xf>
    <xf numFmtId="0" fontId="9" fillId="0" borderId="25" xfId="49" applyFont="1" applyBorder="1" applyAlignment="1">
      <alignment horizontal="center"/>
      <protection/>
    </xf>
    <xf numFmtId="0" fontId="9" fillId="0" borderId="63" xfId="49" applyFont="1" applyBorder="1" applyAlignment="1">
      <alignment horizontal="center"/>
      <protection/>
    </xf>
    <xf numFmtId="0" fontId="9" fillId="0" borderId="0" xfId="49" applyFont="1" applyBorder="1" applyAlignment="1">
      <alignment horizontal="left"/>
      <protection/>
    </xf>
    <xf numFmtId="0" fontId="6" fillId="0" borderId="0" xfId="49" applyFont="1" applyBorder="1" applyAlignment="1">
      <alignment horizontal="left"/>
      <protection/>
    </xf>
    <xf numFmtId="0" fontId="0" fillId="0" borderId="37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1" fillId="0" borderId="41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66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66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9" fillId="0" borderId="20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/>
      <protection/>
    </xf>
    <xf numFmtId="0" fontId="34" fillId="0" borderId="20" xfId="49" applyFont="1" applyBorder="1" applyAlignment="1">
      <alignment horizontal="left"/>
      <protection/>
    </xf>
    <xf numFmtId="0" fontId="34" fillId="0" borderId="25" xfId="49" applyFont="1" applyBorder="1" applyAlignment="1">
      <alignment horizontal="left"/>
      <protection/>
    </xf>
    <xf numFmtId="0" fontId="3" fillId="0" borderId="20" xfId="50" applyFont="1" applyFill="1" applyBorder="1" applyAlignment="1">
      <alignment horizontal="left" wrapText="1"/>
      <protection/>
    </xf>
    <xf numFmtId="0" fontId="9" fillId="0" borderId="20" xfId="49" applyFont="1" applyBorder="1" applyAlignment="1">
      <alignment horizontal="left" wrapText="1"/>
      <protection/>
    </xf>
    <xf numFmtId="0" fontId="34" fillId="0" borderId="20" xfId="50" applyFont="1" applyFill="1" applyBorder="1" applyAlignment="1">
      <alignment horizontal="left" wrapText="1"/>
      <protection/>
    </xf>
    <xf numFmtId="0" fontId="9" fillId="0" borderId="20" xfId="50" applyFont="1" applyFill="1" applyBorder="1" applyAlignment="1">
      <alignment horizontal="left" wrapText="1"/>
      <protection/>
    </xf>
    <xf numFmtId="0" fontId="3" fillId="0" borderId="20" xfId="49" applyFont="1" applyBorder="1" applyAlignment="1">
      <alignment horizontal="left" wrapText="1"/>
      <protection/>
    </xf>
    <xf numFmtId="0" fontId="1" fillId="0" borderId="25" xfId="49" applyFont="1" applyBorder="1" applyAlignment="1">
      <alignment horizontal="left" wrapText="1"/>
      <protection/>
    </xf>
    <xf numFmtId="2" fontId="1" fillId="0" borderId="27" xfId="49" applyNumberFormat="1" applyFont="1" applyBorder="1" applyAlignment="1">
      <alignment horizontal="center" wrapText="1"/>
      <protection/>
    </xf>
    <xf numFmtId="2" fontId="1" fillId="0" borderId="55" xfId="49" applyNumberFormat="1" applyFont="1" applyBorder="1" applyAlignment="1">
      <alignment horizontal="center" wrapText="1"/>
      <protection/>
    </xf>
    <xf numFmtId="2" fontId="1" fillId="0" borderId="41" xfId="49" applyNumberFormat="1" applyFont="1" applyBorder="1" applyAlignment="1">
      <alignment horizontal="center" wrapText="1"/>
      <protection/>
    </xf>
    <xf numFmtId="0" fontId="33" fillId="0" borderId="30" xfId="49" applyFont="1" applyBorder="1" applyAlignment="1">
      <alignment horizontal="center" wrapText="1"/>
      <protection/>
    </xf>
    <xf numFmtId="0" fontId="33" fillId="0" borderId="31" xfId="49" applyFont="1" applyBorder="1" applyAlignment="1">
      <alignment horizontal="center" wrapText="1"/>
      <protection/>
    </xf>
    <xf numFmtId="0" fontId="33" fillId="0" borderId="32" xfId="49" applyFont="1" applyBorder="1" applyAlignment="1">
      <alignment horizontal="center" wrapText="1"/>
      <protection/>
    </xf>
    <xf numFmtId="0" fontId="9" fillId="0" borderId="71" xfId="49" applyFont="1" applyBorder="1" applyAlignment="1">
      <alignment horizontal="left" wrapText="1"/>
      <protection/>
    </xf>
    <xf numFmtId="0" fontId="9" fillId="0" borderId="22" xfId="49" applyFont="1" applyBorder="1" applyAlignment="1">
      <alignment horizontal="left" wrapText="1"/>
      <protection/>
    </xf>
    <xf numFmtId="0" fontId="0" fillId="0" borderId="55" xfId="49" applyFont="1" applyBorder="1" applyAlignment="1">
      <alignment horizontal="center" wrapText="1"/>
      <protection/>
    </xf>
    <xf numFmtId="0" fontId="0" fillId="0" borderId="41" xfId="49" applyFont="1" applyBorder="1" applyAlignment="1">
      <alignment horizontal="center" wrapText="1"/>
      <protection/>
    </xf>
    <xf numFmtId="0" fontId="1" fillId="0" borderId="55" xfId="49" applyFont="1" applyBorder="1" applyAlignment="1">
      <alignment horizontal="left" wrapText="1"/>
      <protection/>
    </xf>
    <xf numFmtId="0" fontId="1" fillId="0" borderId="41" xfId="49" applyFont="1" applyBorder="1" applyAlignment="1">
      <alignment horizontal="left" wrapText="1"/>
      <protection/>
    </xf>
    <xf numFmtId="0" fontId="31" fillId="0" borderId="41" xfId="49" applyFont="1" applyBorder="1" applyAlignment="1">
      <alignment horizontal="left" wrapText="1"/>
      <protection/>
    </xf>
    <xf numFmtId="0" fontId="31" fillId="0" borderId="20" xfId="49" applyFont="1" applyBorder="1" applyAlignment="1">
      <alignment horizontal="left" wrapText="1"/>
      <protection/>
    </xf>
    <xf numFmtId="0" fontId="1" fillId="0" borderId="20" xfId="49" applyFont="1" applyBorder="1" applyAlignment="1">
      <alignment horizontal="left" wrapText="1"/>
      <protection/>
    </xf>
    <xf numFmtId="0" fontId="0" fillId="0" borderId="55" xfId="49" applyFont="1" applyBorder="1" applyAlignment="1">
      <alignment horizontal="left" wrapText="1"/>
      <protection/>
    </xf>
    <xf numFmtId="0" fontId="0" fillId="0" borderId="41" xfId="49" applyFont="1" applyBorder="1" applyAlignment="1">
      <alignment horizontal="left" wrapText="1"/>
      <protection/>
    </xf>
    <xf numFmtId="2" fontId="33" fillId="0" borderId="0" xfId="49" applyNumberFormat="1" applyFont="1" applyBorder="1" applyAlignment="1">
      <alignment horizontal="center" wrapText="1"/>
      <protection/>
    </xf>
    <xf numFmtId="2" fontId="33" fillId="0" borderId="36" xfId="49" applyNumberFormat="1" applyFont="1" applyBorder="1" applyAlignment="1">
      <alignment horizontal="center" wrapText="1"/>
      <protection/>
    </xf>
    <xf numFmtId="0" fontId="1" fillId="0" borderId="71" xfId="49" applyFont="1" applyBorder="1" applyAlignment="1">
      <alignment horizontal="left" wrapText="1"/>
      <protection/>
    </xf>
    <xf numFmtId="0" fontId="1" fillId="0" borderId="22" xfId="49" applyFont="1" applyBorder="1" applyAlignment="1">
      <alignment horizontal="left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_21.Aktivet Afatgjata Materiale  09" xfId="44"/>
    <cellStyle name="Input" xfId="45"/>
    <cellStyle name="Comma" xfId="46"/>
    <cellStyle name="Comma [0]" xfId="47"/>
    <cellStyle name="Neutrale" xfId="48"/>
    <cellStyle name="Normal_asn_2009 Propozimet" xfId="49"/>
    <cellStyle name="Normal_Sheet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zoomScalePageLayoutView="0" workbookViewId="0" topLeftCell="A24">
      <selection activeCell="O44" sqref="O44:O45"/>
    </sheetView>
  </sheetViews>
  <sheetFormatPr defaultColWidth="9.140625" defaultRowHeight="12.75"/>
  <cols>
    <col min="1" max="1" width="5.28125" style="0" customWidth="1"/>
  </cols>
  <sheetData>
    <row r="1" ht="13.5" thickBot="1"/>
    <row r="2" spans="2:9" ht="12.75">
      <c r="B2" s="4"/>
      <c r="C2" s="5"/>
      <c r="D2" s="5"/>
      <c r="E2" s="5"/>
      <c r="F2" s="5"/>
      <c r="G2" s="5"/>
      <c r="H2" s="5"/>
      <c r="I2" s="6"/>
    </row>
    <row r="3" spans="2:9" ht="12.75">
      <c r="B3" s="7"/>
      <c r="C3" s="2" t="s">
        <v>0</v>
      </c>
      <c r="D3" s="2"/>
      <c r="E3" s="2"/>
      <c r="F3" s="414" t="s">
        <v>382</v>
      </c>
      <c r="G3" s="414"/>
      <c r="H3" s="414"/>
      <c r="I3" s="8"/>
    </row>
    <row r="4" spans="2:9" ht="12.75">
      <c r="B4" s="7"/>
      <c r="C4" s="2" t="s">
        <v>1</v>
      </c>
      <c r="D4" s="2"/>
      <c r="E4" s="2"/>
      <c r="F4" s="410" t="s">
        <v>383</v>
      </c>
      <c r="G4" s="410"/>
      <c r="H4" s="410"/>
      <c r="I4" s="8"/>
    </row>
    <row r="5" spans="2:9" ht="12.75">
      <c r="B5" s="7"/>
      <c r="C5" s="2" t="s">
        <v>2</v>
      </c>
      <c r="D5" s="2"/>
      <c r="E5" s="414" t="s">
        <v>585</v>
      </c>
      <c r="F5" s="414"/>
      <c r="G5" s="414"/>
      <c r="H5" s="414"/>
      <c r="I5" s="8"/>
    </row>
    <row r="6" spans="2:9" ht="12.75">
      <c r="B6" s="7"/>
      <c r="C6" s="2"/>
      <c r="D6" s="2"/>
      <c r="E6" s="2"/>
      <c r="F6" s="2"/>
      <c r="G6" s="411"/>
      <c r="H6" s="411"/>
      <c r="I6" s="8"/>
    </row>
    <row r="7" spans="2:9" ht="12.75">
      <c r="B7" s="7"/>
      <c r="C7" s="3" t="s">
        <v>3</v>
      </c>
      <c r="D7" s="2"/>
      <c r="E7" s="126"/>
      <c r="F7" s="414"/>
      <c r="G7" s="414"/>
      <c r="H7" s="126"/>
      <c r="I7" s="8"/>
    </row>
    <row r="8" spans="2:9" ht="12.75">
      <c r="B8" s="7"/>
      <c r="C8" s="3" t="s">
        <v>4</v>
      </c>
      <c r="D8" s="2"/>
      <c r="E8" s="127"/>
      <c r="F8" s="410"/>
      <c r="G8" s="410"/>
      <c r="H8" s="127"/>
      <c r="I8" s="8"/>
    </row>
    <row r="9" spans="2:9" ht="12.75">
      <c r="B9" s="7"/>
      <c r="C9" s="2"/>
      <c r="D9" s="2"/>
      <c r="E9" s="2"/>
      <c r="F9" s="2"/>
      <c r="G9" s="2"/>
      <c r="H9" s="2"/>
      <c r="I9" s="8"/>
    </row>
    <row r="10" spans="2:9" ht="12.75">
      <c r="B10" s="7"/>
      <c r="C10" s="3" t="s">
        <v>5</v>
      </c>
      <c r="D10" s="2"/>
      <c r="E10" s="409" t="s">
        <v>384</v>
      </c>
      <c r="F10" s="409"/>
      <c r="G10" s="409"/>
      <c r="H10" s="409"/>
      <c r="I10" s="8"/>
    </row>
    <row r="11" spans="2:9" ht="12.75">
      <c r="B11" s="7"/>
      <c r="C11" s="2"/>
      <c r="D11" s="2"/>
      <c r="E11" s="410"/>
      <c r="F11" s="410"/>
      <c r="G11" s="410"/>
      <c r="H11" s="410"/>
      <c r="I11" s="8"/>
    </row>
    <row r="12" spans="2:9" ht="12.75">
      <c r="B12" s="7"/>
      <c r="C12" s="2"/>
      <c r="D12" s="2"/>
      <c r="E12" s="2"/>
      <c r="F12" s="2"/>
      <c r="G12" s="2"/>
      <c r="H12" s="2"/>
      <c r="I12" s="8"/>
    </row>
    <row r="13" spans="2:9" ht="12.75">
      <c r="B13" s="7"/>
      <c r="C13" s="2"/>
      <c r="D13" s="2"/>
      <c r="E13" s="2"/>
      <c r="F13" s="2"/>
      <c r="G13" s="2"/>
      <c r="H13" s="2"/>
      <c r="I13" s="8"/>
    </row>
    <row r="14" spans="2:9" ht="12.75">
      <c r="B14" s="7"/>
      <c r="C14" s="2"/>
      <c r="D14" s="2"/>
      <c r="E14" s="2"/>
      <c r="F14" s="2"/>
      <c r="G14" s="2"/>
      <c r="H14" s="2"/>
      <c r="I14" s="8"/>
    </row>
    <row r="15" spans="2:9" ht="12.75">
      <c r="B15" s="7"/>
      <c r="C15" s="2"/>
      <c r="D15" s="2"/>
      <c r="E15" s="2"/>
      <c r="F15" s="2"/>
      <c r="G15" s="2"/>
      <c r="H15" s="2"/>
      <c r="I15" s="8"/>
    </row>
    <row r="16" spans="2:9" ht="12.75">
      <c r="B16" s="7"/>
      <c r="C16" s="2"/>
      <c r="D16" s="2"/>
      <c r="E16" s="2"/>
      <c r="F16" s="2"/>
      <c r="G16" s="2"/>
      <c r="H16" s="2"/>
      <c r="I16" s="8"/>
    </row>
    <row r="17" spans="2:9" ht="12.75">
      <c r="B17" s="7"/>
      <c r="C17" s="2"/>
      <c r="D17" s="2"/>
      <c r="E17" s="2"/>
      <c r="F17" s="2"/>
      <c r="G17" s="2"/>
      <c r="H17" s="2"/>
      <c r="I17" s="8"/>
    </row>
    <row r="18" spans="2:9" ht="12.75">
      <c r="B18" s="7"/>
      <c r="C18" s="2"/>
      <c r="D18" s="2"/>
      <c r="E18" s="2"/>
      <c r="F18" s="2"/>
      <c r="G18" s="2"/>
      <c r="H18" s="2"/>
      <c r="I18" s="8"/>
    </row>
    <row r="19" spans="2:9" ht="18">
      <c r="B19" s="7"/>
      <c r="C19" s="413" t="s">
        <v>6</v>
      </c>
      <c r="D19" s="413"/>
      <c r="E19" s="413"/>
      <c r="F19" s="413"/>
      <c r="G19" s="413"/>
      <c r="H19" s="413"/>
      <c r="I19" s="8"/>
    </row>
    <row r="20" spans="2:9" ht="12.75">
      <c r="B20" s="7"/>
      <c r="C20" s="2"/>
      <c r="D20" s="2"/>
      <c r="E20" s="2"/>
      <c r="F20" s="2"/>
      <c r="G20" s="2"/>
      <c r="H20" s="2"/>
      <c r="I20" s="8"/>
    </row>
    <row r="21" spans="2:9" ht="12.75">
      <c r="B21" s="7"/>
      <c r="C21" s="2" t="s">
        <v>7</v>
      </c>
      <c r="D21" s="2"/>
      <c r="E21" s="2"/>
      <c r="F21" s="2"/>
      <c r="G21" s="2"/>
      <c r="H21" s="2"/>
      <c r="I21" s="8"/>
    </row>
    <row r="22" spans="2:9" ht="12.75">
      <c r="B22" s="7" t="s">
        <v>8</v>
      </c>
      <c r="C22" s="2"/>
      <c r="D22" s="2"/>
      <c r="E22" s="2"/>
      <c r="F22" s="2"/>
      <c r="G22" s="2"/>
      <c r="H22" s="2"/>
      <c r="I22" s="8"/>
    </row>
    <row r="23" spans="2:9" ht="12.75">
      <c r="B23" s="7"/>
      <c r="C23" s="2"/>
      <c r="D23" s="2"/>
      <c r="E23" s="2"/>
      <c r="F23" s="2"/>
      <c r="G23" s="2"/>
      <c r="H23" s="2"/>
      <c r="I23" s="8"/>
    </row>
    <row r="24" spans="2:9" ht="12.75">
      <c r="B24" s="7"/>
      <c r="C24" s="2"/>
      <c r="D24" s="2"/>
      <c r="E24" s="2"/>
      <c r="F24" s="2"/>
      <c r="G24" s="2"/>
      <c r="H24" s="2"/>
      <c r="I24" s="8"/>
    </row>
    <row r="25" spans="2:9" ht="12.75">
      <c r="B25" s="7"/>
      <c r="C25" s="2"/>
      <c r="D25" s="2"/>
      <c r="E25" s="2"/>
      <c r="F25" s="2"/>
      <c r="G25" s="2"/>
      <c r="H25" s="2"/>
      <c r="I25" s="8"/>
    </row>
    <row r="26" spans="2:9" ht="12.75">
      <c r="B26" s="7"/>
      <c r="C26" s="2"/>
      <c r="D26" s="126" t="s">
        <v>9</v>
      </c>
      <c r="E26" s="126"/>
      <c r="F26" s="126">
        <v>2012</v>
      </c>
      <c r="G26" s="126"/>
      <c r="H26" s="2"/>
      <c r="I26" s="8"/>
    </row>
    <row r="27" spans="2:9" ht="12.75">
      <c r="B27" s="7"/>
      <c r="C27" s="2"/>
      <c r="D27" s="2"/>
      <c r="E27" s="2"/>
      <c r="F27" s="2"/>
      <c r="G27" s="2"/>
      <c r="H27" s="2"/>
      <c r="I27" s="8"/>
    </row>
    <row r="28" spans="2:9" ht="12.75">
      <c r="B28" s="7"/>
      <c r="C28" s="2"/>
      <c r="D28" s="2"/>
      <c r="E28" s="2"/>
      <c r="F28" s="2"/>
      <c r="G28" s="2"/>
      <c r="H28" s="2"/>
      <c r="I28" s="8"/>
    </row>
    <row r="29" spans="2:9" ht="12.75">
      <c r="B29" s="7"/>
      <c r="C29" s="2"/>
      <c r="D29" s="2"/>
      <c r="E29" s="2"/>
      <c r="F29" s="2"/>
      <c r="G29" s="2"/>
      <c r="H29" s="2"/>
      <c r="I29" s="8"/>
    </row>
    <row r="30" spans="2:9" ht="12.75">
      <c r="B30" s="7"/>
      <c r="C30" s="2"/>
      <c r="D30" s="2"/>
      <c r="E30" s="2"/>
      <c r="F30" s="2"/>
      <c r="G30" s="2"/>
      <c r="H30" s="2"/>
      <c r="I30" s="8"/>
    </row>
    <row r="31" spans="2:9" ht="12.75">
      <c r="B31" s="7"/>
      <c r="C31" s="2"/>
      <c r="D31" s="2"/>
      <c r="E31" s="2"/>
      <c r="F31" s="2"/>
      <c r="G31" s="2"/>
      <c r="H31" s="2"/>
      <c r="I31" s="8"/>
    </row>
    <row r="32" spans="2:9" ht="12.75">
      <c r="B32" s="7"/>
      <c r="C32" s="2"/>
      <c r="D32" s="2"/>
      <c r="E32" s="2"/>
      <c r="F32" s="2"/>
      <c r="G32" s="2"/>
      <c r="H32" s="2"/>
      <c r="I32" s="8"/>
    </row>
    <row r="33" spans="2:9" ht="12.75">
      <c r="B33" s="7"/>
      <c r="C33" s="2"/>
      <c r="D33" s="2"/>
      <c r="E33" s="2"/>
      <c r="F33" s="2"/>
      <c r="G33" s="2"/>
      <c r="H33" s="2"/>
      <c r="I33" s="8"/>
    </row>
    <row r="34" spans="2:9" ht="12.75">
      <c r="B34" s="7"/>
      <c r="C34" s="2"/>
      <c r="D34" s="2"/>
      <c r="E34" s="2"/>
      <c r="F34" s="2"/>
      <c r="G34" s="2"/>
      <c r="H34" s="2"/>
      <c r="I34" s="8"/>
    </row>
    <row r="35" spans="2:9" ht="12.75">
      <c r="B35" s="7"/>
      <c r="C35" s="2"/>
      <c r="D35" s="2"/>
      <c r="E35" s="2"/>
      <c r="F35" s="2"/>
      <c r="G35" s="2"/>
      <c r="H35" s="2"/>
      <c r="I35" s="8"/>
    </row>
    <row r="36" spans="2:9" ht="12.75">
      <c r="B36" s="7"/>
      <c r="C36" s="2"/>
      <c r="D36" s="2"/>
      <c r="E36" s="2"/>
      <c r="F36" s="2"/>
      <c r="G36" s="2"/>
      <c r="H36" s="2"/>
      <c r="I36" s="8"/>
    </row>
    <row r="37" spans="2:9" ht="12.75">
      <c r="B37" s="7"/>
      <c r="C37" s="2"/>
      <c r="D37" s="2"/>
      <c r="E37" s="2"/>
      <c r="F37" s="2"/>
      <c r="G37" s="2"/>
      <c r="H37" s="2"/>
      <c r="I37" s="8"/>
    </row>
    <row r="38" spans="2:9" ht="12.75">
      <c r="B38" s="7"/>
      <c r="C38" s="2"/>
      <c r="D38" s="2"/>
      <c r="E38" s="2"/>
      <c r="F38" s="2"/>
      <c r="G38" s="2"/>
      <c r="H38" s="2"/>
      <c r="I38" s="8"/>
    </row>
    <row r="39" spans="2:9" ht="12.75">
      <c r="B39" s="7"/>
      <c r="C39" s="2"/>
      <c r="D39" s="2"/>
      <c r="E39" s="2"/>
      <c r="F39" s="2"/>
      <c r="G39" s="2"/>
      <c r="H39" s="2"/>
      <c r="I39" s="8"/>
    </row>
    <row r="40" spans="2:9" ht="12.75">
      <c r="B40" s="7" t="s">
        <v>10</v>
      </c>
      <c r="C40" s="2"/>
      <c r="D40" s="2"/>
      <c r="E40" s="2"/>
      <c r="F40" s="2"/>
      <c r="G40" s="2"/>
      <c r="H40" s="411"/>
      <c r="I40" s="412"/>
    </row>
    <row r="41" spans="2:9" ht="12.75">
      <c r="B41" s="7" t="s">
        <v>11</v>
      </c>
      <c r="C41" s="2"/>
      <c r="D41" s="2"/>
      <c r="E41" s="2"/>
      <c r="F41" s="2"/>
      <c r="G41" s="2"/>
      <c r="H41" s="411"/>
      <c r="I41" s="412"/>
    </row>
    <row r="42" spans="2:9" ht="12.75">
      <c r="B42" s="7" t="s">
        <v>12</v>
      </c>
      <c r="C42" s="2"/>
      <c r="D42" s="2"/>
      <c r="E42" s="2"/>
      <c r="F42" s="2"/>
      <c r="G42" s="2"/>
      <c r="H42" s="411"/>
      <c r="I42" s="412"/>
    </row>
    <row r="43" spans="2:9" ht="12.75">
      <c r="B43" s="7" t="s">
        <v>13</v>
      </c>
      <c r="C43" s="2"/>
      <c r="D43" s="2"/>
      <c r="E43" s="2"/>
      <c r="F43" s="2"/>
      <c r="G43" s="2"/>
      <c r="H43" s="411"/>
      <c r="I43" s="412"/>
    </row>
    <row r="44" spans="2:9" ht="12.75">
      <c r="B44" s="7"/>
      <c r="C44" s="2"/>
      <c r="D44" s="2"/>
      <c r="E44" s="2"/>
      <c r="F44" s="2"/>
      <c r="G44" s="2"/>
      <c r="H44" s="2"/>
      <c r="I44" s="8"/>
    </row>
    <row r="45" spans="2:9" ht="12.75">
      <c r="B45" s="7"/>
      <c r="C45" s="2"/>
      <c r="D45" s="2"/>
      <c r="E45" s="2"/>
      <c r="F45" s="2"/>
      <c r="G45" s="2"/>
      <c r="H45" s="2"/>
      <c r="I45" s="8"/>
    </row>
    <row r="46" spans="2:9" ht="12.75">
      <c r="B46" s="7" t="s">
        <v>14</v>
      </c>
      <c r="C46" s="2"/>
      <c r="D46" s="2"/>
      <c r="E46" s="2"/>
      <c r="F46" s="2"/>
      <c r="G46" s="2" t="s">
        <v>15</v>
      </c>
      <c r="H46" s="2" t="s">
        <v>588</v>
      </c>
      <c r="I46" s="8"/>
    </row>
    <row r="47" spans="2:9" ht="12.75">
      <c r="B47" s="7"/>
      <c r="C47" s="2"/>
      <c r="D47" s="2"/>
      <c r="E47" s="2"/>
      <c r="F47" s="2"/>
      <c r="G47" s="2" t="s">
        <v>16</v>
      </c>
      <c r="H47" s="2" t="s">
        <v>587</v>
      </c>
      <c r="I47" s="8"/>
    </row>
    <row r="48" spans="2:9" ht="12.75">
      <c r="B48" s="9"/>
      <c r="C48" s="1"/>
      <c r="D48" s="1"/>
      <c r="E48" s="1"/>
      <c r="F48" s="1"/>
      <c r="G48" s="1"/>
      <c r="H48" s="1"/>
      <c r="I48" s="10"/>
    </row>
    <row r="49" spans="2:9" ht="12.75">
      <c r="B49" s="7" t="s">
        <v>260</v>
      </c>
      <c r="C49" s="2"/>
      <c r="D49" s="2"/>
      <c r="E49" s="2"/>
      <c r="F49" s="2"/>
      <c r="G49" s="411" t="s">
        <v>589</v>
      </c>
      <c r="H49" s="411"/>
      <c r="I49" s="412"/>
    </row>
    <row r="50" spans="2:9" ht="12.75">
      <c r="B50" s="7"/>
      <c r="C50" s="2"/>
      <c r="D50" s="2"/>
      <c r="E50" s="2"/>
      <c r="F50" s="2"/>
      <c r="G50" s="2"/>
      <c r="H50" s="2"/>
      <c r="I50" s="8"/>
    </row>
    <row r="51" spans="2:9" ht="12.75">
      <c r="B51" s="7"/>
      <c r="C51" s="2"/>
      <c r="D51" s="2"/>
      <c r="E51" s="2"/>
      <c r="F51" s="2"/>
      <c r="G51" s="2"/>
      <c r="H51" s="2"/>
      <c r="I51" s="8"/>
    </row>
    <row r="52" spans="2:9" ht="12.75">
      <c r="B52" s="9"/>
      <c r="C52" s="1"/>
      <c r="D52" s="1"/>
      <c r="E52" s="1"/>
      <c r="F52" s="1"/>
      <c r="G52" s="1"/>
      <c r="H52" s="1"/>
      <c r="I52" s="10"/>
    </row>
    <row r="53" spans="2:9" ht="12.75">
      <c r="B53" s="9"/>
      <c r="C53" s="1"/>
      <c r="D53" s="1"/>
      <c r="E53" s="1"/>
      <c r="F53" s="1"/>
      <c r="G53" s="1"/>
      <c r="H53" s="1"/>
      <c r="I53" s="10"/>
    </row>
    <row r="54" spans="2:9" ht="13.5" thickBot="1">
      <c r="B54" s="11"/>
      <c r="C54" s="12"/>
      <c r="D54" s="12"/>
      <c r="E54" s="12"/>
      <c r="F54" s="12"/>
      <c r="G54" s="12"/>
      <c r="H54" s="12"/>
      <c r="I54" s="13"/>
    </row>
    <row r="55" spans="2:9" ht="12.75">
      <c r="B55" s="1"/>
      <c r="C55" s="1"/>
      <c r="D55" s="1"/>
      <c r="E55" s="1"/>
      <c r="F55" s="1"/>
      <c r="G55" s="1"/>
      <c r="H55" s="1"/>
      <c r="I55" s="1"/>
    </row>
  </sheetData>
  <sheetProtection/>
  <mergeCells count="14">
    <mergeCell ref="F4:H4"/>
    <mergeCell ref="E5:H5"/>
    <mergeCell ref="G6:H6"/>
    <mergeCell ref="F3:H3"/>
    <mergeCell ref="F7:G7"/>
    <mergeCell ref="F8:G8"/>
    <mergeCell ref="E10:H10"/>
    <mergeCell ref="E11:H11"/>
    <mergeCell ref="G49:I49"/>
    <mergeCell ref="H43:I43"/>
    <mergeCell ref="C19:H19"/>
    <mergeCell ref="H40:I40"/>
    <mergeCell ref="H41:I41"/>
    <mergeCell ref="H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4.00390625" style="0" customWidth="1"/>
    <col min="8" max="8" width="12.8515625" style="0" customWidth="1"/>
    <col min="9" max="9" width="14.7109375" style="0" customWidth="1"/>
    <col min="10" max="10" width="9.7109375" style="0" customWidth="1"/>
    <col min="11" max="11" width="5.140625" style="0" customWidth="1"/>
  </cols>
  <sheetData>
    <row r="1" ht="13.5" thickBot="1"/>
    <row r="2" spans="2:10" ht="12.75">
      <c r="B2" s="43"/>
      <c r="C2" s="44"/>
      <c r="D2" s="44"/>
      <c r="E2" s="44"/>
      <c r="F2" s="44"/>
      <c r="G2" s="44"/>
      <c r="H2" s="44"/>
      <c r="I2" s="44"/>
      <c r="J2" s="45"/>
    </row>
    <row r="3" spans="2:10" ht="12.75">
      <c r="B3" s="9"/>
      <c r="C3" s="1"/>
      <c r="D3" s="411" t="s">
        <v>220</v>
      </c>
      <c r="E3" s="411"/>
      <c r="F3" s="411"/>
      <c r="G3" s="411"/>
      <c r="H3" s="411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77" t="s">
        <v>221</v>
      </c>
      <c r="D5" s="78"/>
      <c r="E5" s="78"/>
      <c r="F5" s="78"/>
      <c r="G5" s="78"/>
      <c r="H5" s="78"/>
      <c r="I5" s="79"/>
      <c r="J5" s="10"/>
    </row>
    <row r="6" spans="2:10" ht="12.75">
      <c r="B6" s="9"/>
      <c r="C6" s="108" t="s">
        <v>222</v>
      </c>
      <c r="D6" s="106"/>
      <c r="E6" s="106"/>
      <c r="F6" s="106"/>
      <c r="G6" s="106"/>
      <c r="H6" s="106"/>
      <c r="I6" s="109"/>
      <c r="J6" s="10"/>
    </row>
    <row r="7" spans="2:10" ht="12.75">
      <c r="B7" s="9"/>
      <c r="C7" s="108" t="s">
        <v>223</v>
      </c>
      <c r="D7" s="106"/>
      <c r="E7" s="106"/>
      <c r="F7" s="106"/>
      <c r="G7" s="106"/>
      <c r="H7" s="106"/>
      <c r="I7" s="109"/>
      <c r="J7" s="10"/>
    </row>
    <row r="8" spans="2:10" ht="12.75">
      <c r="B8" s="9"/>
      <c r="C8" s="108" t="s">
        <v>224</v>
      </c>
      <c r="D8" s="106"/>
      <c r="E8" s="106"/>
      <c r="F8" s="106"/>
      <c r="G8" s="106"/>
      <c r="H8" s="106"/>
      <c r="I8" s="109"/>
      <c r="J8" s="10"/>
    </row>
    <row r="9" spans="2:10" ht="12.75">
      <c r="B9" s="9"/>
      <c r="C9" s="110" t="s">
        <v>226</v>
      </c>
      <c r="D9" s="1" t="s">
        <v>225</v>
      </c>
      <c r="E9" s="106"/>
      <c r="F9" s="106"/>
      <c r="G9" s="106"/>
      <c r="H9" s="106"/>
      <c r="I9" s="109"/>
      <c r="J9" s="107"/>
    </row>
    <row r="10" spans="2:10" ht="12.75">
      <c r="B10" s="9"/>
      <c r="C10" s="110" t="s">
        <v>227</v>
      </c>
      <c r="D10" s="1" t="s">
        <v>229</v>
      </c>
      <c r="E10" s="1"/>
      <c r="F10" s="1"/>
      <c r="G10" s="1"/>
      <c r="H10" s="1"/>
      <c r="I10" s="83"/>
      <c r="J10" s="10"/>
    </row>
    <row r="11" spans="2:10" ht="12.75">
      <c r="B11" s="9"/>
      <c r="C11" s="111" t="s">
        <v>228</v>
      </c>
      <c r="D11" s="80" t="s">
        <v>230</v>
      </c>
      <c r="E11" s="80"/>
      <c r="F11" s="80"/>
      <c r="G11" s="80"/>
      <c r="H11" s="80"/>
      <c r="I11" s="81"/>
      <c r="J11" s="10"/>
    </row>
    <row r="12" spans="2:10" ht="12.75">
      <c r="B12" s="9"/>
      <c r="C12" s="1"/>
      <c r="D12" s="1"/>
      <c r="E12" s="1"/>
      <c r="F12" s="1"/>
      <c r="G12" s="1"/>
      <c r="H12" s="1"/>
      <c r="I12" s="1"/>
      <c r="J12" s="10"/>
    </row>
    <row r="13" spans="2:10" ht="12.75">
      <c r="B13" s="9" t="s">
        <v>261</v>
      </c>
      <c r="C13" s="1"/>
      <c r="D13" s="1"/>
      <c r="E13" s="1"/>
      <c r="F13" s="1"/>
      <c r="G13" s="1"/>
      <c r="H13" s="1"/>
      <c r="I13" s="1"/>
      <c r="J13" s="10"/>
    </row>
    <row r="14" spans="2:10" ht="12.75">
      <c r="B14" s="9" t="s">
        <v>262</v>
      </c>
      <c r="C14" s="1"/>
      <c r="D14" s="1"/>
      <c r="E14" s="1"/>
      <c r="F14" s="1"/>
      <c r="G14" s="1"/>
      <c r="H14" s="1"/>
      <c r="I14" s="1"/>
      <c r="J14" s="10"/>
    </row>
    <row r="15" spans="2:10" ht="12.75">
      <c r="B15" s="9" t="s">
        <v>387</v>
      </c>
      <c r="C15" s="1"/>
      <c r="D15" s="1"/>
      <c r="E15" s="1"/>
      <c r="F15" s="1"/>
      <c r="G15" s="1"/>
      <c r="H15" s="1"/>
      <c r="I15" s="1"/>
      <c r="J15" s="10"/>
    </row>
    <row r="16" spans="2:10" ht="12.75">
      <c r="B16" s="9" t="s">
        <v>405</v>
      </c>
      <c r="C16" s="1"/>
      <c r="D16" s="1"/>
      <c r="E16" s="1"/>
      <c r="F16" s="1"/>
      <c r="G16" s="1"/>
      <c r="H16" s="1"/>
      <c r="I16" s="1"/>
      <c r="J16" s="10"/>
    </row>
    <row r="17" spans="2:10" ht="12.75">
      <c r="B17" s="9" t="s">
        <v>263</v>
      </c>
      <c r="C17" s="1"/>
      <c r="D17" s="1"/>
      <c r="E17" s="1"/>
      <c r="F17" s="1"/>
      <c r="G17" s="1"/>
      <c r="H17" s="1"/>
      <c r="I17" s="1"/>
      <c r="J17" s="10"/>
    </row>
    <row r="18" spans="2:10" ht="12.75">
      <c r="B18" s="9" t="s">
        <v>264</v>
      </c>
      <c r="C18" s="1"/>
      <c r="D18" s="1"/>
      <c r="E18" s="1"/>
      <c r="F18" s="1"/>
      <c r="G18" s="1"/>
      <c r="H18" s="1"/>
      <c r="I18" s="1"/>
      <c r="J18" s="10"/>
    </row>
    <row r="19" spans="2:10" ht="12.75">
      <c r="B19" s="128" t="s">
        <v>265</v>
      </c>
      <c r="C19" s="129"/>
      <c r="D19" s="129"/>
      <c r="E19" s="129"/>
      <c r="F19" s="129"/>
      <c r="G19" s="129"/>
      <c r="H19" s="1"/>
      <c r="I19" s="1"/>
      <c r="J19" s="10"/>
    </row>
    <row r="20" spans="2:10" ht="12.75">
      <c r="B20" s="128" t="s">
        <v>266</v>
      </c>
      <c r="C20" s="1"/>
      <c r="D20" s="1"/>
      <c r="E20" s="1"/>
      <c r="F20" s="1"/>
      <c r="G20" s="1"/>
      <c r="H20" s="1"/>
      <c r="I20" s="1"/>
      <c r="J20" s="10"/>
    </row>
    <row r="21" spans="2:10" ht="12.75">
      <c r="B21" s="9" t="s">
        <v>267</v>
      </c>
      <c r="C21" s="1"/>
      <c r="D21" s="1"/>
      <c r="E21" s="1"/>
      <c r="F21" s="1"/>
      <c r="G21" s="1"/>
      <c r="H21" s="1"/>
      <c r="I21" s="1"/>
      <c r="J21" s="10"/>
    </row>
    <row r="22" spans="2:10" ht="12.75">
      <c r="B22" s="9" t="s">
        <v>268</v>
      </c>
      <c r="C22" s="1"/>
      <c r="D22" s="1"/>
      <c r="E22" s="130"/>
      <c r="F22" s="130"/>
      <c r="G22" s="1"/>
      <c r="H22" s="1"/>
      <c r="I22" s="1"/>
      <c r="J22" s="10"/>
    </row>
    <row r="23" spans="2:10" ht="12.75">
      <c r="B23" s="9" t="s">
        <v>388</v>
      </c>
      <c r="C23" s="1"/>
      <c r="D23" s="1"/>
      <c r="E23" s="130"/>
      <c r="F23" s="130"/>
      <c r="G23" s="1"/>
      <c r="H23" s="1"/>
      <c r="I23" s="1"/>
      <c r="J23" s="10"/>
    </row>
    <row r="24" spans="2:10" ht="12.75">
      <c r="B24" s="9"/>
      <c r="C24" s="1"/>
      <c r="D24" s="1"/>
      <c r="E24" s="130"/>
      <c r="F24" s="130"/>
      <c r="G24" s="130"/>
      <c r="H24" s="1"/>
      <c r="I24" s="1"/>
      <c r="J24" s="10"/>
    </row>
    <row r="25" spans="2:10" ht="12.75">
      <c r="B25" s="9" t="s">
        <v>269</v>
      </c>
      <c r="C25" s="1"/>
      <c r="D25" s="1"/>
      <c r="E25" s="130"/>
      <c r="F25" s="130"/>
      <c r="G25" s="130"/>
      <c r="H25" s="1"/>
      <c r="I25" s="1"/>
      <c r="J25" s="10"/>
    </row>
    <row r="26" spans="2:10" ht="12.75">
      <c r="B26" s="9" t="s">
        <v>584</v>
      </c>
      <c r="C26" s="1"/>
      <c r="D26" s="1"/>
      <c r="E26" s="1"/>
      <c r="F26" s="1"/>
      <c r="G26" s="1"/>
      <c r="H26" s="1"/>
      <c r="I26" s="1"/>
      <c r="J26" s="10"/>
    </row>
    <row r="27" spans="2:10" ht="12.75">
      <c r="B27" s="9"/>
      <c r="C27" s="1"/>
      <c r="D27" s="1"/>
      <c r="E27" s="1"/>
      <c r="F27" s="1"/>
      <c r="G27" s="1"/>
      <c r="H27" s="1"/>
      <c r="I27" s="1"/>
      <c r="J27" s="10"/>
    </row>
    <row r="28" spans="2:10" ht="12.75">
      <c r="B28" s="9"/>
      <c r="C28" s="1"/>
      <c r="D28" s="1"/>
      <c r="E28" s="1"/>
      <c r="F28" s="1"/>
      <c r="G28" s="1"/>
      <c r="H28" s="1"/>
      <c r="I28" s="1"/>
      <c r="J28" s="10"/>
    </row>
    <row r="29" spans="2:10" ht="12.75">
      <c r="B29" s="7" t="s">
        <v>270</v>
      </c>
      <c r="C29" s="1"/>
      <c r="D29" s="1"/>
      <c r="E29" s="1"/>
      <c r="F29" s="1"/>
      <c r="G29" s="1"/>
      <c r="H29" s="1"/>
      <c r="I29" s="1"/>
      <c r="J29" s="10"/>
    </row>
    <row r="30" spans="2:10" ht="12.75">
      <c r="B30" s="9" t="s">
        <v>271</v>
      </c>
      <c r="C30" s="1"/>
      <c r="D30" s="1"/>
      <c r="E30" s="1"/>
      <c r="F30" s="1"/>
      <c r="G30" s="1"/>
      <c r="H30" s="1"/>
      <c r="I30" s="1"/>
      <c r="J30" s="10"/>
    </row>
    <row r="31" spans="2:10" ht="12.75">
      <c r="B31" s="9"/>
      <c r="C31" s="1"/>
      <c r="D31" s="1"/>
      <c r="E31" s="1"/>
      <c r="F31" s="1"/>
      <c r="G31" s="1"/>
      <c r="H31" s="1"/>
      <c r="I31" s="1"/>
      <c r="J31" s="10"/>
    </row>
    <row r="32" spans="2:10" ht="12.75">
      <c r="B32" s="7" t="s">
        <v>272</v>
      </c>
      <c r="C32" s="1"/>
      <c r="D32" s="1"/>
      <c r="E32" s="1"/>
      <c r="F32" s="1"/>
      <c r="G32" s="1"/>
      <c r="H32" s="1"/>
      <c r="I32" s="1"/>
      <c r="J32" s="10"/>
    </row>
    <row r="33" spans="2:10" ht="12.75">
      <c r="B33" s="9" t="s">
        <v>273</v>
      </c>
      <c r="C33" s="1"/>
      <c r="D33" s="1"/>
      <c r="E33" s="1"/>
      <c r="F33" s="1"/>
      <c r="G33" s="1"/>
      <c r="H33" s="1"/>
      <c r="I33" s="1"/>
      <c r="J33" s="10"/>
    </row>
    <row r="34" spans="2:10" ht="12.75">
      <c r="B34" s="9"/>
      <c r="C34" s="1"/>
      <c r="D34" s="1"/>
      <c r="E34" s="1"/>
      <c r="F34" s="1"/>
      <c r="G34" s="1"/>
      <c r="H34" s="1"/>
      <c r="I34" s="1"/>
      <c r="J34" s="10"/>
    </row>
    <row r="35" spans="2:10" ht="12.75">
      <c r="B35" s="9"/>
      <c r="C35" s="1"/>
      <c r="D35" s="1"/>
      <c r="E35" s="1"/>
      <c r="F35" s="1"/>
      <c r="G35" s="1"/>
      <c r="H35" s="1"/>
      <c r="I35" s="1"/>
      <c r="J35" s="10"/>
    </row>
    <row r="36" spans="2:10" ht="12.75">
      <c r="B36" s="131" t="s">
        <v>274</v>
      </c>
      <c r="C36" s="1"/>
      <c r="D36" s="1"/>
      <c r="E36" s="1"/>
      <c r="F36" s="1"/>
      <c r="G36" s="1"/>
      <c r="H36" s="1"/>
      <c r="I36" s="1"/>
      <c r="J36" s="10"/>
    </row>
    <row r="37" spans="2:10" ht="12.75">
      <c r="B37" s="9"/>
      <c r="C37" s="1"/>
      <c r="D37" s="1"/>
      <c r="E37" s="1"/>
      <c r="F37" s="1"/>
      <c r="G37" s="1"/>
      <c r="H37" s="1"/>
      <c r="I37" s="1"/>
      <c r="J37" s="10"/>
    </row>
    <row r="38" spans="2:10" ht="12.75">
      <c r="B38" s="9"/>
      <c r="C38" s="1"/>
      <c r="D38" s="1"/>
      <c r="E38" s="1"/>
      <c r="F38" s="1"/>
      <c r="G38" s="1"/>
      <c r="H38" s="1"/>
      <c r="I38" s="1"/>
      <c r="J38" s="10"/>
    </row>
    <row r="39" spans="2:10" ht="12.75">
      <c r="B39" s="9"/>
      <c r="C39" s="1"/>
      <c r="D39" s="1"/>
      <c r="E39" s="1"/>
      <c r="F39" s="1"/>
      <c r="G39" s="1"/>
      <c r="H39" s="1"/>
      <c r="I39" s="1"/>
      <c r="J39" s="10"/>
    </row>
    <row r="40" spans="2:10" ht="12.75">
      <c r="B40" s="9"/>
      <c r="C40" s="1"/>
      <c r="D40" s="1"/>
      <c r="E40" s="1"/>
      <c r="F40" s="1"/>
      <c r="G40" s="1"/>
      <c r="H40" s="1"/>
      <c r="I40" s="1"/>
      <c r="J40" s="10"/>
    </row>
    <row r="41" spans="2:10" ht="12.75">
      <c r="B41" s="9"/>
      <c r="C41" s="1"/>
      <c r="D41" s="1"/>
      <c r="E41" s="1"/>
      <c r="F41" s="1"/>
      <c r="G41" s="1"/>
      <c r="H41" s="411" t="s">
        <v>278</v>
      </c>
      <c r="I41" s="411"/>
      <c r="J41" s="10"/>
    </row>
    <row r="42" spans="2:10" ht="12.75">
      <c r="B42" s="9"/>
      <c r="C42" s="1" t="s">
        <v>413</v>
      </c>
      <c r="D42" s="1"/>
      <c r="E42" s="1"/>
      <c r="F42" s="1"/>
      <c r="G42" s="1"/>
      <c r="H42" s="422" t="s">
        <v>596</v>
      </c>
      <c r="I42" s="422"/>
      <c r="J42" s="10"/>
    </row>
    <row r="43" spans="2:10" ht="12.75">
      <c r="B43" s="9"/>
      <c r="C43" s="1"/>
      <c r="D43" s="1"/>
      <c r="E43" s="1"/>
      <c r="F43" s="1"/>
      <c r="G43" s="1"/>
      <c r="H43" s="1"/>
      <c r="I43" s="1"/>
      <c r="J43" s="10"/>
    </row>
    <row r="44" spans="2:10" ht="12.75">
      <c r="B44" s="9"/>
      <c r="C44" s="1" t="s">
        <v>586</v>
      </c>
      <c r="D44" s="1"/>
      <c r="E44" s="1"/>
      <c r="F44" s="1"/>
      <c r="G44" s="1"/>
      <c r="H44" s="1"/>
      <c r="I44" s="1"/>
      <c r="J44" s="10"/>
    </row>
    <row r="45" spans="2:10" ht="12.75">
      <c r="B45" s="9"/>
      <c r="C45" s="1"/>
      <c r="D45" s="1"/>
      <c r="E45" s="1"/>
      <c r="F45" s="1"/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2.75">
      <c r="B47" s="9"/>
      <c r="C47" s="1"/>
      <c r="D47" s="1"/>
      <c r="E47" s="1"/>
      <c r="F47" s="1"/>
      <c r="G47" s="1"/>
      <c r="H47" s="1"/>
      <c r="I47" s="1"/>
      <c r="J47" s="10"/>
    </row>
    <row r="48" spans="2:10" ht="12.75">
      <c r="B48" s="9"/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/>
      <c r="E49" s="1"/>
      <c r="F49" s="1"/>
      <c r="G49" s="1"/>
      <c r="H49" s="1"/>
      <c r="I49" s="1"/>
      <c r="J49" s="10"/>
    </row>
    <row r="50" spans="2:10" ht="12.75">
      <c r="B50" s="9"/>
      <c r="C50" s="1"/>
      <c r="D50" s="1"/>
      <c r="E50" s="1"/>
      <c r="F50" s="1"/>
      <c r="G50" s="1"/>
      <c r="H50" s="1"/>
      <c r="I50" s="1"/>
      <c r="J50" s="10"/>
    </row>
    <row r="51" spans="2:10" ht="12.75">
      <c r="B51" s="9"/>
      <c r="C51" s="1"/>
      <c r="D51" s="1"/>
      <c r="E51" s="1"/>
      <c r="F51" s="1"/>
      <c r="G51" s="1"/>
      <c r="H51" s="1"/>
      <c r="I51" s="1"/>
      <c r="J51" s="10"/>
    </row>
    <row r="52" spans="2:10" ht="12.75">
      <c r="B52" s="9"/>
      <c r="C52" s="1"/>
      <c r="D52" s="1"/>
      <c r="E52" s="1"/>
      <c r="F52" s="1"/>
      <c r="G52" s="1"/>
      <c r="H52" s="1"/>
      <c r="I52" s="1"/>
      <c r="J52" s="10"/>
    </row>
    <row r="53" spans="2:10" ht="12.75">
      <c r="B53" s="9"/>
      <c r="C53" s="1"/>
      <c r="D53" s="1"/>
      <c r="E53" s="1"/>
      <c r="F53" s="1"/>
      <c r="G53" s="1"/>
      <c r="H53" s="1"/>
      <c r="I53" s="1"/>
      <c r="J53" s="10"/>
    </row>
    <row r="54" spans="2:10" ht="12.75">
      <c r="B54" s="9"/>
      <c r="C54" s="1"/>
      <c r="D54" s="1"/>
      <c r="E54" s="1"/>
      <c r="F54" s="1"/>
      <c r="G54" s="1"/>
      <c r="H54" s="1"/>
      <c r="I54" s="1"/>
      <c r="J54" s="10"/>
    </row>
    <row r="55" spans="2:10" ht="12.75">
      <c r="B55" s="9"/>
      <c r="C55" s="1"/>
      <c r="D55" s="1"/>
      <c r="E55" s="1"/>
      <c r="F55" s="1"/>
      <c r="G55" s="1"/>
      <c r="H55" s="1"/>
      <c r="I55" s="1"/>
      <c r="J55" s="10"/>
    </row>
    <row r="56" spans="2:10" ht="12.75">
      <c r="B56" s="9"/>
      <c r="C56" s="1"/>
      <c r="D56" s="1"/>
      <c r="E56" s="1"/>
      <c r="F56" s="1"/>
      <c r="G56" s="1"/>
      <c r="H56" s="1"/>
      <c r="I56" s="1"/>
      <c r="J56" s="10"/>
    </row>
    <row r="57" spans="2:10" ht="12.75">
      <c r="B57" s="9"/>
      <c r="C57" s="1"/>
      <c r="D57" s="1"/>
      <c r="E57" s="1"/>
      <c r="F57" s="1"/>
      <c r="G57" s="1"/>
      <c r="H57" s="1"/>
      <c r="I57" s="1"/>
      <c r="J57" s="10"/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9"/>
      <c r="C59" s="1"/>
      <c r="D59" s="1"/>
      <c r="E59" s="1"/>
      <c r="F59" s="1"/>
      <c r="G59" s="1"/>
      <c r="H59" s="1"/>
      <c r="I59" s="1"/>
      <c r="J59" s="10"/>
    </row>
    <row r="60" spans="2:10" ht="12.75">
      <c r="B60" s="9"/>
      <c r="C60" s="1"/>
      <c r="D60" s="1"/>
      <c r="E60" s="1"/>
      <c r="F60" s="1"/>
      <c r="G60" s="1"/>
      <c r="H60" s="1"/>
      <c r="I60" s="1"/>
      <c r="J60" s="10"/>
    </row>
    <row r="61" spans="2:10" ht="12.75">
      <c r="B61" s="9"/>
      <c r="C61" s="1"/>
      <c r="D61" s="1"/>
      <c r="E61" s="1"/>
      <c r="F61" s="1"/>
      <c r="G61" s="1"/>
      <c r="H61" s="1"/>
      <c r="I61" s="1"/>
      <c r="J61" s="10"/>
    </row>
    <row r="62" spans="2:10" ht="12.75">
      <c r="B62" s="9"/>
      <c r="C62" s="1"/>
      <c r="D62" s="1"/>
      <c r="E62" s="1"/>
      <c r="F62" s="1"/>
      <c r="G62" s="1"/>
      <c r="H62" s="1"/>
      <c r="I62" s="1"/>
      <c r="J62" s="10"/>
    </row>
    <row r="63" spans="2:10" ht="12.75">
      <c r="B63" s="9"/>
      <c r="C63" s="1"/>
      <c r="D63" s="1"/>
      <c r="E63" s="1"/>
      <c r="F63" s="1"/>
      <c r="G63" s="1"/>
      <c r="H63" s="1"/>
      <c r="I63" s="1"/>
      <c r="J63" s="10"/>
    </row>
    <row r="64" spans="2:10" ht="13.5" thickBot="1">
      <c r="B64" s="11"/>
      <c r="C64" s="12"/>
      <c r="D64" s="12"/>
      <c r="E64" s="12"/>
      <c r="F64" s="12"/>
      <c r="G64" s="12"/>
      <c r="H64" s="12"/>
      <c r="I64" s="12"/>
      <c r="J64" s="13"/>
    </row>
  </sheetData>
  <sheetProtection/>
  <mergeCells count="3">
    <mergeCell ref="D3:H3"/>
    <mergeCell ref="H41:I41"/>
    <mergeCell ref="H42:I4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9.421875" style="0" customWidth="1"/>
    <col min="2" max="2" width="23.57421875" style="0" customWidth="1"/>
    <col min="10" max="10" width="13.140625" style="0" customWidth="1"/>
    <col min="12" max="12" width="2.7109375" style="0" customWidth="1"/>
    <col min="13" max="13" width="10.421875" style="0" customWidth="1"/>
  </cols>
  <sheetData>
    <row r="1" ht="15">
      <c r="A1" s="165"/>
    </row>
    <row r="2" spans="1:14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423"/>
      <c r="L2" s="423"/>
      <c r="M2" s="112"/>
      <c r="N2" s="112"/>
    </row>
    <row r="3" spans="1:14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423"/>
      <c r="L3" s="423"/>
      <c r="M3" s="112"/>
      <c r="N3" s="166"/>
    </row>
    <row r="4" spans="1:14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423"/>
      <c r="L4" s="423"/>
      <c r="M4" s="112"/>
      <c r="N4" s="112"/>
    </row>
    <row r="5" spans="1:14" ht="18">
      <c r="A5" s="112"/>
      <c r="B5" s="167" t="s">
        <v>389</v>
      </c>
      <c r="C5" s="112"/>
      <c r="D5" s="112"/>
      <c r="E5" s="424" t="s">
        <v>411</v>
      </c>
      <c r="F5" s="424"/>
      <c r="G5" s="424"/>
      <c r="H5" s="424"/>
      <c r="I5" s="112"/>
      <c r="J5" s="112"/>
      <c r="K5" s="423"/>
      <c r="L5" s="423"/>
      <c r="M5" s="112"/>
      <c r="N5" s="112"/>
    </row>
    <row r="6" spans="1:14" ht="13.5" thickBot="1">
      <c r="A6" s="112"/>
      <c r="B6" s="112"/>
      <c r="C6" s="112"/>
      <c r="D6" s="112"/>
      <c r="E6" s="112"/>
      <c r="F6" s="112"/>
      <c r="G6" s="112"/>
      <c r="H6" s="112"/>
      <c r="I6" s="112"/>
      <c r="J6" s="170"/>
      <c r="K6" s="427"/>
      <c r="L6" s="427"/>
      <c r="M6" s="112"/>
      <c r="N6" s="112"/>
    </row>
    <row r="7" spans="1:14" ht="12.75">
      <c r="A7" s="428" t="s">
        <v>280</v>
      </c>
      <c r="B7" s="430" t="s">
        <v>281</v>
      </c>
      <c r="C7" s="169" t="s">
        <v>282</v>
      </c>
      <c r="D7" s="430" t="s">
        <v>283</v>
      </c>
      <c r="E7" s="169" t="s">
        <v>284</v>
      </c>
      <c r="F7" s="169" t="s">
        <v>282</v>
      </c>
      <c r="G7" s="169" t="s">
        <v>285</v>
      </c>
      <c r="H7" s="169" t="s">
        <v>286</v>
      </c>
      <c r="I7" s="169" t="s">
        <v>287</v>
      </c>
      <c r="J7" s="168" t="s">
        <v>286</v>
      </c>
      <c r="K7" s="432" t="s">
        <v>285</v>
      </c>
      <c r="L7" s="433"/>
      <c r="M7" s="171" t="s">
        <v>288</v>
      </c>
      <c r="N7" s="112"/>
    </row>
    <row r="8" spans="1:14" ht="13.5" thickBot="1">
      <c r="A8" s="429"/>
      <c r="B8" s="431"/>
      <c r="C8" s="172" t="s">
        <v>408</v>
      </c>
      <c r="D8" s="431"/>
      <c r="E8" s="173" t="s">
        <v>289</v>
      </c>
      <c r="F8" s="172" t="s">
        <v>409</v>
      </c>
      <c r="G8" s="172" t="s">
        <v>408</v>
      </c>
      <c r="H8" s="172" t="s">
        <v>408</v>
      </c>
      <c r="I8" s="172" t="s">
        <v>410</v>
      </c>
      <c r="J8" s="174" t="s">
        <v>409</v>
      </c>
      <c r="K8" s="434" t="s">
        <v>409</v>
      </c>
      <c r="L8" s="435"/>
      <c r="M8" s="175"/>
      <c r="N8" s="112"/>
    </row>
    <row r="9" spans="1:14" ht="13.5" thickBot="1">
      <c r="A9" s="176">
        <v>1</v>
      </c>
      <c r="B9" s="177" t="s">
        <v>290</v>
      </c>
      <c r="C9" s="177">
        <v>18013520</v>
      </c>
      <c r="D9" s="177"/>
      <c r="E9" s="177"/>
      <c r="F9" s="177">
        <v>18013560</v>
      </c>
      <c r="G9" s="177">
        <v>1078742</v>
      </c>
      <c r="H9" s="177">
        <v>16934778</v>
      </c>
      <c r="I9" s="177">
        <v>846738</v>
      </c>
      <c r="J9" s="178">
        <v>16088040</v>
      </c>
      <c r="K9" s="425">
        <v>1925520</v>
      </c>
      <c r="L9" s="426"/>
      <c r="M9" s="177">
        <v>1925520</v>
      </c>
      <c r="N9" s="112"/>
    </row>
    <row r="10" spans="1:14" ht="13.5" thickBot="1">
      <c r="A10" s="176">
        <v>2</v>
      </c>
      <c r="B10" s="177" t="s">
        <v>291</v>
      </c>
      <c r="C10" s="177"/>
      <c r="D10" s="177"/>
      <c r="E10" s="177"/>
      <c r="F10" s="177"/>
      <c r="G10" s="177"/>
      <c r="H10" s="177"/>
      <c r="I10" s="177"/>
      <c r="J10" s="178"/>
      <c r="K10" s="425"/>
      <c r="L10" s="426"/>
      <c r="M10" s="177"/>
      <c r="N10" s="112"/>
    </row>
    <row r="11" spans="1:14" ht="13.5" thickBot="1">
      <c r="A11" s="176">
        <v>3</v>
      </c>
      <c r="B11" s="177" t="s">
        <v>292</v>
      </c>
      <c r="C11" s="177">
        <v>848021</v>
      </c>
      <c r="D11" s="177">
        <v>405965</v>
      </c>
      <c r="E11" s="177"/>
      <c r="F11" s="177">
        <v>1253986</v>
      </c>
      <c r="G11" s="177">
        <v>339209</v>
      </c>
      <c r="H11" s="177">
        <v>508812</v>
      </c>
      <c r="I11" s="177">
        <v>101760</v>
      </c>
      <c r="J11" s="178">
        <v>813017</v>
      </c>
      <c r="K11" s="425">
        <v>440969</v>
      </c>
      <c r="L11" s="426"/>
      <c r="M11" s="177">
        <v>440969</v>
      </c>
      <c r="N11" s="112"/>
    </row>
    <row r="12" spans="1:14" ht="13.5" thickBot="1">
      <c r="A12" s="176">
        <v>4</v>
      </c>
      <c r="B12" s="177" t="s">
        <v>293</v>
      </c>
      <c r="C12" s="177"/>
      <c r="D12" s="177"/>
      <c r="E12" s="177"/>
      <c r="F12" s="177"/>
      <c r="G12" s="177"/>
      <c r="H12" s="177"/>
      <c r="I12" s="177"/>
      <c r="J12" s="178"/>
      <c r="K12" s="425"/>
      <c r="L12" s="426"/>
      <c r="M12" s="177"/>
      <c r="N12" s="112"/>
    </row>
    <row r="13" spans="1:14" ht="13.5" thickBot="1">
      <c r="A13" s="176">
        <v>5</v>
      </c>
      <c r="B13" s="177"/>
      <c r="C13" s="177"/>
      <c r="D13" s="177"/>
      <c r="E13" s="177"/>
      <c r="F13" s="177"/>
      <c r="G13" s="177"/>
      <c r="H13" s="177"/>
      <c r="I13" s="177"/>
      <c r="J13" s="178"/>
      <c r="K13" s="425"/>
      <c r="L13" s="426"/>
      <c r="M13" s="177"/>
      <c r="N13" s="112"/>
    </row>
    <row r="14" spans="1:14" ht="13.5" thickBot="1">
      <c r="A14" s="176">
        <v>6</v>
      </c>
      <c r="B14" s="177"/>
      <c r="C14" s="177"/>
      <c r="D14" s="177"/>
      <c r="E14" s="177"/>
      <c r="F14" s="177"/>
      <c r="G14" s="177"/>
      <c r="H14" s="177"/>
      <c r="I14" s="177"/>
      <c r="J14" s="178"/>
      <c r="K14" s="425"/>
      <c r="L14" s="426"/>
      <c r="M14" s="177"/>
      <c r="N14" s="112"/>
    </row>
    <row r="15" spans="1:14" ht="13.5" thickBot="1">
      <c r="A15" s="176">
        <v>7</v>
      </c>
      <c r="B15" s="177"/>
      <c r="C15" s="177"/>
      <c r="D15" s="177"/>
      <c r="E15" s="177"/>
      <c r="F15" s="177"/>
      <c r="G15" s="177"/>
      <c r="H15" s="177"/>
      <c r="I15" s="177"/>
      <c r="J15" s="178"/>
      <c r="K15" s="425"/>
      <c r="L15" s="426"/>
      <c r="M15" s="177"/>
      <c r="N15" s="112"/>
    </row>
    <row r="16" spans="1:14" ht="15.75" thickBot="1">
      <c r="A16" s="180"/>
      <c r="B16" s="181" t="s">
        <v>294</v>
      </c>
      <c r="C16" s="182">
        <v>18861541</v>
      </c>
      <c r="D16" s="182">
        <f>SUM(D9:D15)</f>
        <v>405965</v>
      </c>
      <c r="E16" s="177"/>
      <c r="F16" s="182">
        <f>SUM(F9:F15)</f>
        <v>19267546</v>
      </c>
      <c r="G16" s="182">
        <v>399444</v>
      </c>
      <c r="H16" s="182">
        <f>SUM(H9:H15)</f>
        <v>17443590</v>
      </c>
      <c r="I16" s="182">
        <f>SUM(I9:I15)</f>
        <v>948498</v>
      </c>
      <c r="J16" s="179">
        <f>SUM(J9:J15)</f>
        <v>16901057</v>
      </c>
      <c r="K16" s="438">
        <f>SUM(K9:K15)</f>
        <v>2366489</v>
      </c>
      <c r="L16" s="439"/>
      <c r="M16" s="182">
        <f>SUM(M9:M15)</f>
        <v>2366489</v>
      </c>
      <c r="N16" s="112"/>
    </row>
    <row r="17" spans="1:14" ht="12.75">
      <c r="A17" s="112"/>
      <c r="B17" s="112"/>
      <c r="C17" s="112"/>
      <c r="D17" s="112"/>
      <c r="E17" s="112"/>
      <c r="F17" s="112"/>
      <c r="G17" s="112"/>
      <c r="H17" s="112"/>
      <c r="I17" s="112"/>
      <c r="J17" s="183"/>
      <c r="K17" s="436"/>
      <c r="L17" s="436"/>
      <c r="M17" s="112"/>
      <c r="N17" s="112"/>
    </row>
    <row r="18" spans="1:14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423"/>
      <c r="L18" s="423"/>
      <c r="M18" s="112"/>
      <c r="N18" s="112"/>
    </row>
    <row r="19" spans="1:14" ht="15">
      <c r="A19" s="112"/>
      <c r="B19" s="112"/>
      <c r="C19" s="112"/>
      <c r="D19" s="112"/>
      <c r="E19" s="112"/>
      <c r="F19" s="112"/>
      <c r="G19" s="112"/>
      <c r="H19" s="112"/>
      <c r="I19" s="112"/>
      <c r="J19" s="184"/>
      <c r="K19" s="423"/>
      <c r="L19" s="423"/>
      <c r="M19" s="112"/>
      <c r="N19" s="112"/>
    </row>
    <row r="20" spans="1:14" ht="15">
      <c r="A20" s="112"/>
      <c r="B20" s="112"/>
      <c r="C20" s="112"/>
      <c r="D20" s="112"/>
      <c r="E20" s="112"/>
      <c r="F20" s="112"/>
      <c r="G20" s="112"/>
      <c r="H20" s="112"/>
      <c r="I20" s="437" t="s">
        <v>295</v>
      </c>
      <c r="J20" s="437"/>
      <c r="K20" s="437"/>
      <c r="L20" s="437"/>
      <c r="M20" s="112"/>
      <c r="N20" s="112"/>
    </row>
    <row r="21" spans="1:14" ht="12.75">
      <c r="A21" s="112"/>
      <c r="B21" s="112"/>
      <c r="C21" s="112"/>
      <c r="D21" s="112"/>
      <c r="E21" s="112"/>
      <c r="F21" s="112"/>
      <c r="G21" s="112"/>
      <c r="H21" s="112"/>
      <c r="I21" s="423"/>
      <c r="J21" s="423"/>
      <c r="K21" s="112"/>
      <c r="L21" s="112"/>
      <c r="M21" s="112"/>
      <c r="N21" s="112"/>
    </row>
  </sheetData>
  <sheetProtection/>
  <mergeCells count="24">
    <mergeCell ref="I21:J21"/>
    <mergeCell ref="K17:L17"/>
    <mergeCell ref="K18:L18"/>
    <mergeCell ref="K19:L19"/>
    <mergeCell ref="I20:L20"/>
    <mergeCell ref="K13:L13"/>
    <mergeCell ref="K14:L14"/>
    <mergeCell ref="K15:L15"/>
    <mergeCell ref="K16:L16"/>
    <mergeCell ref="K10:L10"/>
    <mergeCell ref="K11:L11"/>
    <mergeCell ref="K12:L12"/>
    <mergeCell ref="K6:L6"/>
    <mergeCell ref="A7:A8"/>
    <mergeCell ref="B7:B8"/>
    <mergeCell ref="D7:D8"/>
    <mergeCell ref="K7:L7"/>
    <mergeCell ref="K8:L8"/>
    <mergeCell ref="K2:L2"/>
    <mergeCell ref="K3:L3"/>
    <mergeCell ref="K4:L4"/>
    <mergeCell ref="E5:H5"/>
    <mergeCell ref="K5:L5"/>
    <mergeCell ref="K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4">
      <selection activeCell="H12" sqref="H12"/>
    </sheetView>
  </sheetViews>
  <sheetFormatPr defaultColWidth="9.140625" defaultRowHeight="12.75"/>
  <cols>
    <col min="1" max="1" width="11.00390625" style="0" customWidth="1"/>
    <col min="2" max="2" width="30.00390625" style="0" customWidth="1"/>
    <col min="3" max="5" width="10.7109375" style="0" customWidth="1"/>
    <col min="6" max="6" width="12.57421875" style="0" customWidth="1"/>
  </cols>
  <sheetData>
    <row r="1" ht="12.75">
      <c r="F1" s="186"/>
    </row>
    <row r="2" spans="2:6" ht="18">
      <c r="B2" s="440" t="s">
        <v>414</v>
      </c>
      <c r="C2" s="440"/>
      <c r="D2" s="440"/>
      <c r="E2" s="440"/>
      <c r="F2" s="440"/>
    </row>
    <row r="3" ht="18">
      <c r="C3" s="187"/>
    </row>
    <row r="4" ht="14.25">
      <c r="C4" s="188">
        <v>2012</v>
      </c>
    </row>
    <row r="6" spans="1:4" ht="18">
      <c r="A6" s="189" t="s">
        <v>279</v>
      </c>
      <c r="B6" s="190"/>
      <c r="C6" s="191"/>
      <c r="D6" s="191"/>
    </row>
    <row r="7" spans="1:2" ht="14.25">
      <c r="A7" s="189" t="s">
        <v>296</v>
      </c>
      <c r="B7" s="192"/>
    </row>
    <row r="8" spans="1:2" ht="14.25">
      <c r="A8" s="189" t="s">
        <v>297</v>
      </c>
      <c r="B8" s="192"/>
    </row>
    <row r="9" spans="1:2" ht="14.25">
      <c r="A9" s="189" t="s">
        <v>298</v>
      </c>
      <c r="B9" s="192"/>
    </row>
    <row r="10" spans="1:2" ht="14.25">
      <c r="A10" s="189" t="s">
        <v>299</v>
      </c>
      <c r="B10" s="193"/>
    </row>
    <row r="13" spans="1:6" ht="15">
      <c r="A13" s="194" t="s">
        <v>300</v>
      </c>
      <c r="B13" s="194" t="s">
        <v>301</v>
      </c>
      <c r="C13" s="194" t="s">
        <v>302</v>
      </c>
      <c r="D13" s="194" t="s">
        <v>303</v>
      </c>
      <c r="E13" s="194" t="s">
        <v>304</v>
      </c>
      <c r="F13" s="194" t="s">
        <v>305</v>
      </c>
    </row>
    <row r="14" spans="1:6" ht="12.75">
      <c r="A14" s="195">
        <v>1</v>
      </c>
      <c r="B14" s="37" t="s">
        <v>415</v>
      </c>
      <c r="C14" s="195"/>
      <c r="D14" s="196"/>
      <c r="E14" s="197"/>
      <c r="F14" s="196">
        <v>35385030</v>
      </c>
    </row>
    <row r="15" spans="1:6" ht="12.75">
      <c r="A15" s="195">
        <v>2</v>
      </c>
      <c r="B15" s="37"/>
      <c r="C15" s="195"/>
      <c r="D15" s="196"/>
      <c r="E15" s="197"/>
      <c r="F15" s="196">
        <f aca="true" t="shared" si="0" ref="F15:F33">D15*E15</f>
        <v>0</v>
      </c>
    </row>
    <row r="16" spans="1:6" ht="12.75">
      <c r="A16" s="195">
        <v>3</v>
      </c>
      <c r="B16" s="37"/>
      <c r="C16" s="195"/>
      <c r="D16" s="196"/>
      <c r="E16" s="197"/>
      <c r="F16" s="196">
        <f t="shared" si="0"/>
        <v>0</v>
      </c>
    </row>
    <row r="17" spans="1:6" ht="12.75">
      <c r="A17" s="195">
        <v>4</v>
      </c>
      <c r="B17" s="37"/>
      <c r="C17" s="195"/>
      <c r="D17" s="196"/>
      <c r="E17" s="197"/>
      <c r="F17" s="196">
        <f t="shared" si="0"/>
        <v>0</v>
      </c>
    </row>
    <row r="18" spans="1:6" ht="12.75">
      <c r="A18" s="195">
        <v>5</v>
      </c>
      <c r="B18" s="37"/>
      <c r="C18" s="195"/>
      <c r="D18" s="196"/>
      <c r="E18" s="197"/>
      <c r="F18" s="196">
        <f t="shared" si="0"/>
        <v>0</v>
      </c>
    </row>
    <row r="19" spans="1:6" ht="12.75">
      <c r="A19" s="195">
        <v>6</v>
      </c>
      <c r="B19" s="37"/>
      <c r="C19" s="195"/>
      <c r="D19" s="196"/>
      <c r="E19" s="197"/>
      <c r="F19" s="196">
        <f t="shared" si="0"/>
        <v>0</v>
      </c>
    </row>
    <row r="20" spans="1:6" ht="12.75">
      <c r="A20" s="195">
        <v>7</v>
      </c>
      <c r="B20" s="37"/>
      <c r="C20" s="195"/>
      <c r="D20" s="196"/>
      <c r="E20" s="197"/>
      <c r="F20" s="196">
        <f t="shared" si="0"/>
        <v>0</v>
      </c>
    </row>
    <row r="21" spans="1:6" ht="12.75">
      <c r="A21" s="195">
        <v>8</v>
      </c>
      <c r="B21" s="37"/>
      <c r="C21" s="195"/>
      <c r="D21" s="196"/>
      <c r="E21" s="197"/>
      <c r="F21" s="196">
        <f t="shared" si="0"/>
        <v>0</v>
      </c>
    </row>
    <row r="22" spans="1:6" ht="12.75">
      <c r="A22" s="195">
        <v>9</v>
      </c>
      <c r="B22" s="37"/>
      <c r="C22" s="195"/>
      <c r="D22" s="196"/>
      <c r="E22" s="197"/>
      <c r="F22" s="196">
        <f t="shared" si="0"/>
        <v>0</v>
      </c>
    </row>
    <row r="23" spans="1:6" ht="12.75">
      <c r="A23" s="195">
        <v>10</v>
      </c>
      <c r="B23" s="37"/>
      <c r="C23" s="195"/>
      <c r="D23" s="196"/>
      <c r="E23" s="197"/>
      <c r="F23" s="196">
        <f t="shared" si="0"/>
        <v>0</v>
      </c>
    </row>
    <row r="24" spans="1:6" ht="12.75">
      <c r="A24" s="195">
        <v>11</v>
      </c>
      <c r="B24" s="37"/>
      <c r="C24" s="195"/>
      <c r="D24" s="196"/>
      <c r="E24" s="197"/>
      <c r="F24" s="196">
        <f t="shared" si="0"/>
        <v>0</v>
      </c>
    </row>
    <row r="25" spans="1:6" ht="12.75">
      <c r="A25" s="195">
        <v>12</v>
      </c>
      <c r="B25" s="37"/>
      <c r="C25" s="195"/>
      <c r="D25" s="196"/>
      <c r="E25" s="197"/>
      <c r="F25" s="196">
        <f t="shared" si="0"/>
        <v>0</v>
      </c>
    </row>
    <row r="26" spans="1:6" ht="12.75">
      <c r="A26" s="195">
        <v>13</v>
      </c>
      <c r="B26" s="37"/>
      <c r="C26" s="195"/>
      <c r="D26" s="196"/>
      <c r="E26" s="197"/>
      <c r="F26" s="196">
        <f t="shared" si="0"/>
        <v>0</v>
      </c>
    </row>
    <row r="27" spans="1:6" ht="12.75">
      <c r="A27" s="195">
        <v>14</v>
      </c>
      <c r="B27" s="37"/>
      <c r="C27" s="195"/>
      <c r="D27" s="196"/>
      <c r="E27" s="197"/>
      <c r="F27" s="196">
        <f t="shared" si="0"/>
        <v>0</v>
      </c>
    </row>
    <row r="28" spans="1:6" ht="12.75">
      <c r="A28" s="195">
        <v>15</v>
      </c>
      <c r="B28" s="37"/>
      <c r="C28" s="195"/>
      <c r="D28" s="196"/>
      <c r="E28" s="197"/>
      <c r="F28" s="196">
        <f t="shared" si="0"/>
        <v>0</v>
      </c>
    </row>
    <row r="29" spans="1:6" ht="12.75">
      <c r="A29" s="195">
        <v>16</v>
      </c>
      <c r="B29" s="37"/>
      <c r="C29" s="195"/>
      <c r="D29" s="196"/>
      <c r="E29" s="197"/>
      <c r="F29" s="196">
        <f t="shared" si="0"/>
        <v>0</v>
      </c>
    </row>
    <row r="30" spans="1:6" ht="12.75">
      <c r="A30" s="195">
        <v>17</v>
      </c>
      <c r="B30" s="37"/>
      <c r="C30" s="195"/>
      <c r="D30" s="196"/>
      <c r="E30" s="197"/>
      <c r="F30" s="196">
        <f t="shared" si="0"/>
        <v>0</v>
      </c>
    </row>
    <row r="31" spans="1:6" ht="12.75">
      <c r="A31" s="195">
        <v>18</v>
      </c>
      <c r="B31" s="37"/>
      <c r="C31" s="195"/>
      <c r="D31" s="196"/>
      <c r="E31" s="197"/>
      <c r="F31" s="196">
        <f t="shared" si="0"/>
        <v>0</v>
      </c>
    </row>
    <row r="32" spans="1:6" ht="12.75">
      <c r="A32" s="195">
        <v>19</v>
      </c>
      <c r="B32" s="37"/>
      <c r="C32" s="195"/>
      <c r="D32" s="196"/>
      <c r="E32" s="197"/>
      <c r="F32" s="196">
        <f t="shared" si="0"/>
        <v>0</v>
      </c>
    </row>
    <row r="33" spans="1:6" ht="12.75">
      <c r="A33" s="195">
        <v>20</v>
      </c>
      <c r="B33" s="37"/>
      <c r="C33" s="195"/>
      <c r="D33" s="196"/>
      <c r="E33" s="197"/>
      <c r="F33" s="196">
        <f t="shared" si="0"/>
        <v>0</v>
      </c>
    </row>
    <row r="34" spans="1:6" ht="15">
      <c r="A34" s="198"/>
      <c r="B34" s="199" t="s">
        <v>306</v>
      </c>
      <c r="C34" s="200"/>
      <c r="D34" s="201"/>
      <c r="E34" s="202"/>
      <c r="F34" s="203">
        <f>SUM(F14:F33)</f>
        <v>35385030</v>
      </c>
    </row>
    <row r="37" spans="2:6" ht="15">
      <c r="B37" s="204"/>
      <c r="D37" s="437" t="s">
        <v>295</v>
      </c>
      <c r="E37" s="437"/>
      <c r="F37" s="437"/>
    </row>
    <row r="38" spans="2:6" ht="15">
      <c r="B38" s="204"/>
      <c r="D38" s="205"/>
      <c r="E38" s="185"/>
      <c r="F38" s="205"/>
    </row>
    <row r="42" ht="12.75">
      <c r="B42" t="s">
        <v>307</v>
      </c>
    </row>
    <row r="43" ht="12.75">
      <c r="B43" t="s">
        <v>308</v>
      </c>
    </row>
  </sheetData>
  <sheetProtection/>
  <mergeCells count="2">
    <mergeCell ref="B2:F2"/>
    <mergeCell ref="D37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8">
      <selection activeCell="M47" sqref="M47"/>
    </sheetView>
  </sheetViews>
  <sheetFormatPr defaultColWidth="9.140625" defaultRowHeight="12.75"/>
  <cols>
    <col min="11" max="11" width="14.28125" style="0" customWidth="1"/>
  </cols>
  <sheetData>
    <row r="1" spans="1:10" ht="12.75">
      <c r="A1" t="s">
        <v>160</v>
      </c>
      <c r="G1" s="1"/>
      <c r="J1" s="186"/>
    </row>
    <row r="2" spans="2:13" ht="12.75">
      <c r="B2" s="47" t="s">
        <v>309</v>
      </c>
      <c r="F2" s="1"/>
      <c r="G2" s="83"/>
      <c r="H2" s="78" t="s">
        <v>310</v>
      </c>
      <c r="I2" s="78"/>
      <c r="J2" s="206"/>
      <c r="K2" s="79"/>
      <c r="M2" s="186"/>
    </row>
    <row r="3" spans="2:11" ht="12.75">
      <c r="B3" s="47" t="s">
        <v>311</v>
      </c>
      <c r="F3" s="1"/>
      <c r="G3" s="83"/>
      <c r="H3" s="1" t="s">
        <v>312</v>
      </c>
      <c r="I3" s="1" t="s">
        <v>313</v>
      </c>
      <c r="J3" s="207"/>
      <c r="K3" s="83"/>
    </row>
    <row r="4" spans="6:12" ht="12.75">
      <c r="F4" s="1"/>
      <c r="G4" s="83"/>
      <c r="H4" s="80"/>
      <c r="I4" s="80"/>
      <c r="J4" s="208"/>
      <c r="K4" s="81"/>
      <c r="L4" s="209"/>
    </row>
    <row r="5" spans="2:10" ht="12.75">
      <c r="B5" s="80"/>
      <c r="F5" s="1"/>
      <c r="G5" s="1"/>
      <c r="J5" s="186"/>
    </row>
    <row r="6" spans="2:14" ht="12.75">
      <c r="B6" s="210" t="s">
        <v>390</v>
      </c>
      <c r="C6" s="211"/>
      <c r="D6" s="211"/>
      <c r="E6" s="211"/>
      <c r="F6" s="79"/>
      <c r="G6" s="1"/>
      <c r="H6" s="77"/>
      <c r="I6" s="206" t="s">
        <v>314</v>
      </c>
      <c r="J6" s="212"/>
      <c r="N6" s="213"/>
    </row>
    <row r="7" spans="2:10" ht="12.75">
      <c r="B7" s="214" t="s">
        <v>391</v>
      </c>
      <c r="C7" s="211"/>
      <c r="D7" s="211"/>
      <c r="E7" s="211"/>
      <c r="F7" s="83"/>
      <c r="G7" s="1"/>
      <c r="H7" s="214"/>
      <c r="I7" s="132">
        <v>2012</v>
      </c>
      <c r="J7" s="215"/>
    </row>
    <row r="8" spans="2:10" ht="12.75">
      <c r="B8" s="214" t="s">
        <v>392</v>
      </c>
      <c r="C8" s="211"/>
      <c r="D8" s="211"/>
      <c r="E8" s="211"/>
      <c r="F8" s="83"/>
      <c r="G8" s="1"/>
      <c r="H8" s="216"/>
      <c r="I8" s="80"/>
      <c r="J8" s="217"/>
    </row>
    <row r="9" spans="2:10" ht="12.75">
      <c r="B9" s="216"/>
      <c r="C9" s="80"/>
      <c r="D9" s="80"/>
      <c r="E9" s="80"/>
      <c r="F9" s="81"/>
      <c r="G9" s="1"/>
      <c r="H9" s="216"/>
      <c r="I9" s="80"/>
      <c r="J9" s="207"/>
    </row>
    <row r="10" spans="2:10" ht="12.75">
      <c r="B10" s="78"/>
      <c r="C10" s="1"/>
      <c r="D10" s="1"/>
      <c r="E10" s="1"/>
      <c r="F10" s="1"/>
      <c r="G10" s="1"/>
      <c r="J10" s="186"/>
    </row>
    <row r="11" spans="1:15" ht="12.75">
      <c r="A11" s="218"/>
      <c r="B11" s="218"/>
      <c r="C11" s="219" t="s">
        <v>315</v>
      </c>
      <c r="D11" s="218"/>
      <c r="E11" s="218"/>
      <c r="F11" s="218"/>
      <c r="G11" s="218"/>
      <c r="H11" s="220" t="s">
        <v>316</v>
      </c>
      <c r="I11" s="221"/>
      <c r="J11" s="222"/>
      <c r="K11" s="223" t="s">
        <v>317</v>
      </c>
      <c r="L11" s="218"/>
      <c r="M11" s="218"/>
      <c r="N11" s="218"/>
      <c r="O11" s="218"/>
    </row>
    <row r="12" spans="1:15" ht="12.75">
      <c r="A12" s="218"/>
      <c r="B12" s="219" t="s">
        <v>318</v>
      </c>
      <c r="C12" s="218"/>
      <c r="D12" s="218"/>
      <c r="E12" s="218"/>
      <c r="F12" s="218"/>
      <c r="G12" s="218"/>
      <c r="H12" s="224">
        <v>1</v>
      </c>
      <c r="I12" s="225"/>
      <c r="J12" s="226">
        <v>2</v>
      </c>
      <c r="K12" s="227">
        <v>120715866</v>
      </c>
      <c r="L12" s="218"/>
      <c r="M12" s="218"/>
      <c r="N12" s="218"/>
      <c r="O12" s="218"/>
    </row>
    <row r="13" spans="2:11" ht="12.75">
      <c r="B13" t="s">
        <v>319</v>
      </c>
      <c r="H13" s="228">
        <v>3</v>
      </c>
      <c r="I13" s="229"/>
      <c r="J13" s="230">
        <v>4</v>
      </c>
      <c r="K13" s="231">
        <v>106229966</v>
      </c>
    </row>
    <row r="14" spans="2:11" ht="12.75">
      <c r="B14" s="232" t="s">
        <v>320</v>
      </c>
      <c r="H14" s="233"/>
      <c r="I14" s="234"/>
      <c r="J14" s="230">
        <v>5</v>
      </c>
      <c r="K14" s="231">
        <f>K15+K16+K17+K19+K20+K21+K22+K24+K25+K26+K28+K29+K30+K31+K32+K33+K35+K36+K38</f>
        <v>0</v>
      </c>
    </row>
    <row r="15" spans="2:13" ht="12.75">
      <c r="B15" s="213" t="s">
        <v>321</v>
      </c>
      <c r="H15" s="233"/>
      <c r="I15" s="234"/>
      <c r="J15" s="230">
        <v>6</v>
      </c>
      <c r="K15" s="231"/>
      <c r="M15" s="1"/>
    </row>
    <row r="16" spans="2:11" ht="12.75">
      <c r="B16" s="213" t="s">
        <v>322</v>
      </c>
      <c r="H16" s="233"/>
      <c r="I16" s="234"/>
      <c r="J16" s="230">
        <v>7</v>
      </c>
      <c r="K16" s="231"/>
    </row>
    <row r="17" spans="2:11" ht="12.75">
      <c r="B17" s="235" t="s">
        <v>323</v>
      </c>
      <c r="H17" s="236"/>
      <c r="I17" s="237"/>
      <c r="J17" s="238">
        <v>8</v>
      </c>
      <c r="K17" s="239"/>
    </row>
    <row r="18" spans="2:14" ht="12.75">
      <c r="B18" s="213" t="s">
        <v>324</v>
      </c>
      <c r="H18" s="240"/>
      <c r="I18" s="241"/>
      <c r="J18" s="242"/>
      <c r="K18" s="243"/>
      <c r="N18" s="1"/>
    </row>
    <row r="19" spans="2:11" ht="12.75">
      <c r="B19" s="213" t="s">
        <v>325</v>
      </c>
      <c r="H19" s="233"/>
      <c r="I19" s="234"/>
      <c r="J19" s="230">
        <v>9</v>
      </c>
      <c r="K19" s="231"/>
    </row>
    <row r="20" spans="2:15" ht="12.75">
      <c r="B20" s="235" t="s">
        <v>326</v>
      </c>
      <c r="H20" s="233"/>
      <c r="I20" s="234"/>
      <c r="J20" s="230">
        <v>10</v>
      </c>
      <c r="K20" s="231"/>
      <c r="M20" s="1"/>
      <c r="O20" s="1"/>
    </row>
    <row r="21" spans="2:11" ht="12.75">
      <c r="B21" s="213" t="s">
        <v>327</v>
      </c>
      <c r="H21" s="233"/>
      <c r="I21" s="234"/>
      <c r="J21" s="230">
        <v>11</v>
      </c>
      <c r="K21" s="231"/>
    </row>
    <row r="22" spans="2:15" ht="12.75">
      <c r="B22" s="235" t="s">
        <v>328</v>
      </c>
      <c r="H22" s="236"/>
      <c r="I22" s="237"/>
      <c r="J22" s="238">
        <v>12</v>
      </c>
      <c r="K22" s="239"/>
      <c r="O22" s="1"/>
    </row>
    <row r="23" spans="2:11" ht="12.75">
      <c r="B23" s="235" t="s">
        <v>329</v>
      </c>
      <c r="H23" s="240"/>
      <c r="I23" s="241"/>
      <c r="J23" s="242"/>
      <c r="K23" s="243"/>
    </row>
    <row r="24" spans="2:13" ht="12.75">
      <c r="B24" s="235" t="s">
        <v>330</v>
      </c>
      <c r="H24" s="244"/>
      <c r="I24" s="245"/>
      <c r="J24" s="246">
        <v>13</v>
      </c>
      <c r="K24" s="247"/>
      <c r="M24" s="1"/>
    </row>
    <row r="25" spans="2:11" ht="12.75">
      <c r="B25" s="213" t="s">
        <v>331</v>
      </c>
      <c r="H25" s="233"/>
      <c r="I25" s="234"/>
      <c r="J25" s="230">
        <v>14</v>
      </c>
      <c r="K25" s="231"/>
    </row>
    <row r="26" spans="2:11" ht="12.75">
      <c r="B26" s="213" t="s">
        <v>332</v>
      </c>
      <c r="H26" s="236"/>
      <c r="I26" s="237"/>
      <c r="J26" s="238">
        <v>15</v>
      </c>
      <c r="K26" s="239"/>
    </row>
    <row r="27" spans="2:11" ht="12.75">
      <c r="B27" s="213" t="s">
        <v>333</v>
      </c>
      <c r="H27" s="240"/>
      <c r="I27" s="241"/>
      <c r="J27" s="242"/>
      <c r="K27" s="243"/>
    </row>
    <row r="28" spans="2:11" ht="12.75">
      <c r="B28" s="213" t="s">
        <v>334</v>
      </c>
      <c r="H28" s="233"/>
      <c r="I28" s="234"/>
      <c r="J28" s="230">
        <v>16</v>
      </c>
      <c r="K28" s="231"/>
    </row>
    <row r="29" spans="2:13" ht="12.75">
      <c r="B29" s="213" t="s">
        <v>335</v>
      </c>
      <c r="H29" s="240"/>
      <c r="I29" s="241"/>
      <c r="J29" s="242">
        <v>17</v>
      </c>
      <c r="K29" s="243"/>
      <c r="M29" s="1"/>
    </row>
    <row r="30" spans="2:11" ht="12.75">
      <c r="B30" s="213" t="s">
        <v>336</v>
      </c>
      <c r="H30" s="244"/>
      <c r="I30" s="245"/>
      <c r="J30" s="246">
        <v>18</v>
      </c>
      <c r="K30" s="243"/>
    </row>
    <row r="31" spans="2:11" ht="12.75">
      <c r="B31" s="213" t="s">
        <v>337</v>
      </c>
      <c r="H31" s="233"/>
      <c r="I31" s="234"/>
      <c r="J31" s="242">
        <v>19</v>
      </c>
      <c r="K31" s="243"/>
    </row>
    <row r="32" spans="2:11" ht="12.75">
      <c r="B32" s="213" t="s">
        <v>338</v>
      </c>
      <c r="H32" s="244"/>
      <c r="I32" s="245"/>
      <c r="J32" s="246">
        <v>20</v>
      </c>
      <c r="K32" s="243"/>
    </row>
    <row r="33" spans="2:11" ht="12.75">
      <c r="B33" s="213" t="s">
        <v>339</v>
      </c>
      <c r="H33" s="236"/>
      <c r="I33" s="237"/>
      <c r="J33" s="238">
        <v>21</v>
      </c>
      <c r="K33" s="239"/>
    </row>
    <row r="34" spans="2:11" ht="12.75">
      <c r="B34" s="213" t="s">
        <v>340</v>
      </c>
      <c r="H34" s="244"/>
      <c r="I34" s="245"/>
      <c r="J34" s="246"/>
      <c r="K34" s="247"/>
    </row>
    <row r="35" spans="2:13" ht="12.75">
      <c r="B35" s="213" t="s">
        <v>341</v>
      </c>
      <c r="H35" s="233"/>
      <c r="I35" s="234"/>
      <c r="J35" s="230">
        <v>22</v>
      </c>
      <c r="K35" s="231"/>
      <c r="M35" s="1"/>
    </row>
    <row r="36" spans="2:11" ht="12.75">
      <c r="B36" s="213" t="s">
        <v>342</v>
      </c>
      <c r="H36" s="236"/>
      <c r="I36" s="237"/>
      <c r="J36" s="238">
        <v>23</v>
      </c>
      <c r="K36" s="239"/>
    </row>
    <row r="37" spans="2:14" ht="12.75">
      <c r="B37" s="213" t="s">
        <v>343</v>
      </c>
      <c r="H37" s="240"/>
      <c r="I37" s="241"/>
      <c r="J37" s="242"/>
      <c r="K37" s="243"/>
      <c r="N37" s="1"/>
    </row>
    <row r="38" spans="2:11" ht="12.75">
      <c r="B38" s="235" t="s">
        <v>344</v>
      </c>
      <c r="H38" s="233"/>
      <c r="I38" s="234"/>
      <c r="J38" s="230">
        <v>24</v>
      </c>
      <c r="K38" s="231"/>
    </row>
    <row r="39" spans="1:15" ht="12.75">
      <c r="A39" s="218"/>
      <c r="B39" s="248" t="s">
        <v>345</v>
      </c>
      <c r="C39" s="218"/>
      <c r="D39" s="218"/>
      <c r="E39" s="218"/>
      <c r="F39" s="218"/>
      <c r="G39" s="218"/>
      <c r="H39" s="249"/>
      <c r="I39" s="250"/>
      <c r="J39" s="251"/>
      <c r="K39" s="250"/>
      <c r="L39" s="218"/>
      <c r="M39" s="218"/>
      <c r="N39" s="218"/>
      <c r="O39" s="218"/>
    </row>
    <row r="40" spans="2:11" ht="12.75">
      <c r="B40" s="47" t="s">
        <v>346</v>
      </c>
      <c r="H40" s="228">
        <v>25</v>
      </c>
      <c r="I40" s="231"/>
      <c r="J40" s="230">
        <v>26</v>
      </c>
      <c r="K40" s="231"/>
    </row>
    <row r="41" spans="2:11" ht="12.75">
      <c r="B41" s="47" t="s">
        <v>347</v>
      </c>
      <c r="H41" s="228">
        <v>27</v>
      </c>
      <c r="I41" s="229">
        <f>I12-I13</f>
        <v>0</v>
      </c>
      <c r="J41" s="230">
        <v>28</v>
      </c>
      <c r="K41" s="231">
        <f>K12-K13</f>
        <v>14485900</v>
      </c>
    </row>
    <row r="42" spans="2:11" ht="12.75">
      <c r="B42" s="213" t="s">
        <v>348</v>
      </c>
      <c r="H42" s="244"/>
      <c r="I42" s="245"/>
      <c r="J42" s="246">
        <v>29</v>
      </c>
      <c r="K42" s="231"/>
    </row>
    <row r="43" spans="2:11" ht="12.75">
      <c r="B43" s="213" t="s">
        <v>349</v>
      </c>
      <c r="G43" s="83"/>
      <c r="H43" s="233"/>
      <c r="I43" s="234"/>
      <c r="J43" s="230">
        <v>30</v>
      </c>
      <c r="K43" s="231"/>
    </row>
    <row r="44" spans="2:11" ht="12.75">
      <c r="B44" s="235" t="s">
        <v>350</v>
      </c>
      <c r="G44" s="83"/>
      <c r="H44" s="252"/>
      <c r="I44" s="253"/>
      <c r="J44" s="246">
        <v>31</v>
      </c>
      <c r="K44" s="231"/>
    </row>
    <row r="45" spans="2:11" ht="12.75">
      <c r="B45" s="47" t="s">
        <v>351</v>
      </c>
      <c r="G45" s="83"/>
      <c r="H45" s="228">
        <v>32</v>
      </c>
      <c r="I45" s="229"/>
      <c r="J45" s="230">
        <v>33</v>
      </c>
      <c r="K45" s="231"/>
    </row>
    <row r="46" spans="2:11" ht="12.75">
      <c r="B46" s="47" t="s">
        <v>352</v>
      </c>
      <c r="G46" s="83"/>
      <c r="H46" s="233"/>
      <c r="I46" s="234"/>
      <c r="J46" s="230">
        <v>34</v>
      </c>
      <c r="K46" s="231"/>
    </row>
    <row r="47" spans="2:11" ht="12.75">
      <c r="B47" s="47" t="s">
        <v>353</v>
      </c>
      <c r="G47" s="83"/>
      <c r="H47" s="252"/>
      <c r="I47" s="253"/>
      <c r="J47" s="246">
        <v>35</v>
      </c>
      <c r="K47" s="247">
        <f>K41</f>
        <v>14485900</v>
      </c>
    </row>
    <row r="48" spans="2:11" ht="12.75">
      <c r="B48" s="47" t="s">
        <v>354</v>
      </c>
      <c r="G48" s="83"/>
      <c r="H48" s="233"/>
      <c r="I48" s="234"/>
      <c r="J48" s="230">
        <v>36</v>
      </c>
      <c r="K48" s="231">
        <v>1448590</v>
      </c>
    </row>
    <row r="49" spans="2:11" ht="12.75">
      <c r="B49" s="47" t="s">
        <v>355</v>
      </c>
      <c r="G49" s="83"/>
      <c r="H49" s="254">
        <v>37</v>
      </c>
      <c r="I49" s="255"/>
      <c r="J49" s="246">
        <v>38</v>
      </c>
      <c r="K49" s="231"/>
    </row>
    <row r="50" spans="2:11" ht="12.75">
      <c r="B50" s="47" t="s">
        <v>356</v>
      </c>
      <c r="G50" s="83"/>
      <c r="H50" s="233"/>
      <c r="I50" s="234"/>
      <c r="J50" s="230">
        <v>39</v>
      </c>
      <c r="K50" s="231">
        <v>13037310</v>
      </c>
    </row>
    <row r="51" spans="2:11" ht="12.75">
      <c r="B51" s="47" t="s">
        <v>357</v>
      </c>
      <c r="G51" s="83"/>
      <c r="H51" s="233"/>
      <c r="I51" s="234"/>
      <c r="J51" s="230">
        <v>40</v>
      </c>
      <c r="K51" s="231"/>
    </row>
    <row r="52" spans="2:11" ht="12.75">
      <c r="B52" s="47" t="s">
        <v>358</v>
      </c>
      <c r="G52" s="83"/>
      <c r="H52" s="233"/>
      <c r="I52" s="234"/>
      <c r="J52" s="230">
        <v>41</v>
      </c>
      <c r="K52" s="231"/>
    </row>
    <row r="53" spans="2:11" ht="12.75">
      <c r="B53" s="47" t="s">
        <v>359</v>
      </c>
      <c r="G53" s="83"/>
      <c r="H53" s="240"/>
      <c r="I53" s="241"/>
      <c r="J53" s="242">
        <v>42</v>
      </c>
      <c r="K53" s="231"/>
    </row>
    <row r="54" spans="2:11" ht="12.75">
      <c r="B54" s="47" t="s">
        <v>360</v>
      </c>
      <c r="G54" s="83"/>
      <c r="H54" s="240"/>
      <c r="I54" s="241"/>
      <c r="J54" s="242">
        <v>43</v>
      </c>
      <c r="K54" s="231"/>
    </row>
    <row r="55" spans="1:15" ht="15">
      <c r="A55" s="218"/>
      <c r="B55" s="256" t="s">
        <v>361</v>
      </c>
      <c r="C55" s="218"/>
      <c r="D55" s="218"/>
      <c r="E55" s="218"/>
      <c r="F55" s="218"/>
      <c r="G55" s="257"/>
      <c r="H55" s="249"/>
      <c r="I55" s="250"/>
      <c r="J55" s="251"/>
      <c r="K55" s="250"/>
      <c r="L55" s="218"/>
      <c r="M55" s="218"/>
      <c r="N55" s="218"/>
      <c r="O55" s="218"/>
    </row>
    <row r="56" spans="2:11" ht="12.75">
      <c r="B56" s="47" t="s">
        <v>362</v>
      </c>
      <c r="G56" s="83"/>
      <c r="H56" s="228">
        <v>44</v>
      </c>
      <c r="I56" s="231">
        <f>I57+I58+I59+I60</f>
        <v>0</v>
      </c>
      <c r="J56" s="230">
        <v>45</v>
      </c>
      <c r="K56" s="231">
        <f>K57+K58+K59+K60</f>
        <v>0</v>
      </c>
    </row>
    <row r="57" spans="2:15" ht="12.75">
      <c r="B57" s="235" t="s">
        <v>363</v>
      </c>
      <c r="G57" s="83"/>
      <c r="H57" s="228">
        <v>46</v>
      </c>
      <c r="I57" s="229"/>
      <c r="J57" s="230">
        <v>47</v>
      </c>
      <c r="K57" s="231"/>
      <c r="O57" s="1"/>
    </row>
    <row r="58" spans="2:13" ht="12.75">
      <c r="B58" s="213" t="s">
        <v>364</v>
      </c>
      <c r="G58" s="83"/>
      <c r="H58" s="228">
        <v>48</v>
      </c>
      <c r="I58" s="229"/>
      <c r="J58" s="230">
        <v>49</v>
      </c>
      <c r="K58" s="231"/>
      <c r="M58" s="1"/>
    </row>
    <row r="59" spans="2:11" ht="12.75">
      <c r="B59" s="213" t="s">
        <v>365</v>
      </c>
      <c r="G59" s="83"/>
      <c r="H59" s="258">
        <v>50</v>
      </c>
      <c r="I59" s="259"/>
      <c r="J59" s="242">
        <v>51</v>
      </c>
      <c r="K59" s="243"/>
    </row>
    <row r="60" spans="2:11" ht="12.75">
      <c r="B60" s="213" t="s">
        <v>366</v>
      </c>
      <c r="G60" s="83"/>
      <c r="H60" s="228">
        <v>52</v>
      </c>
      <c r="I60" s="229"/>
      <c r="J60" s="230">
        <v>53</v>
      </c>
      <c r="K60" s="231"/>
    </row>
    <row r="61" spans="2:11" ht="12.75">
      <c r="B61" s="47" t="s">
        <v>367</v>
      </c>
      <c r="G61" s="83"/>
      <c r="H61" s="240"/>
      <c r="I61" s="241"/>
      <c r="J61" s="242">
        <v>54</v>
      </c>
      <c r="K61" s="243"/>
    </row>
    <row r="62" spans="2:11" ht="12.75">
      <c r="B62" s="47"/>
      <c r="G62" s="1"/>
      <c r="H62" s="260"/>
      <c r="I62" s="261"/>
      <c r="J62" s="260"/>
      <c r="K62" s="1"/>
    </row>
    <row r="63" spans="2:11" ht="12.75">
      <c r="B63" s="262" t="s">
        <v>368</v>
      </c>
      <c r="G63" s="1"/>
      <c r="H63" s="1"/>
      <c r="I63" s="1"/>
      <c r="J63" s="207"/>
      <c r="K63" s="1"/>
    </row>
    <row r="64" spans="2:11" ht="12.75">
      <c r="B64" s="262"/>
      <c r="G64" s="1"/>
      <c r="H64" s="1"/>
      <c r="I64" s="1"/>
      <c r="J64" s="207"/>
      <c r="K64" s="1"/>
    </row>
    <row r="65" spans="2:11" ht="12.75">
      <c r="B65" s="262"/>
      <c r="G65" s="1"/>
      <c r="H65" s="1"/>
      <c r="I65" s="263" t="s">
        <v>295</v>
      </c>
      <c r="J65" s="207"/>
      <c r="K65" s="1"/>
    </row>
    <row r="66" spans="2:11" ht="12.75">
      <c r="B66" s="262"/>
      <c r="G66" s="1"/>
      <c r="H66" s="1"/>
      <c r="I66" s="263"/>
      <c r="J66" s="207"/>
      <c r="K66" s="1"/>
    </row>
    <row r="67" spans="2:11" ht="12.75">
      <c r="B67" s="80"/>
      <c r="C67" s="80"/>
      <c r="D67" s="80"/>
      <c r="E67" s="80"/>
      <c r="F67" s="80"/>
      <c r="G67" s="80"/>
      <c r="H67" s="80"/>
      <c r="I67" s="80"/>
      <c r="J67" s="208"/>
      <c r="K67" s="80"/>
    </row>
    <row r="68" spans="7:11" ht="12.75">
      <c r="G68" s="1"/>
      <c r="H68" s="1"/>
      <c r="I68" s="1"/>
      <c r="J68" s="207"/>
      <c r="K68" s="1"/>
    </row>
  </sheetData>
  <sheetProtection/>
  <printOptions horizontalCentered="1" verticalCentered="1"/>
  <pageMargins left="0" right="0" top="0" bottom="0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G19" sqref="G19"/>
    </sheetView>
  </sheetViews>
  <sheetFormatPr defaultColWidth="9.140625" defaultRowHeight="12.75"/>
  <cols>
    <col min="1" max="1" width="6.421875" style="0" customWidth="1"/>
    <col min="2" max="2" width="25.140625" style="0" customWidth="1"/>
    <col min="3" max="3" width="16.140625" style="0" customWidth="1"/>
    <col min="4" max="4" width="21.421875" style="0" customWidth="1"/>
    <col min="5" max="5" width="16.57421875" style="0" customWidth="1"/>
  </cols>
  <sheetData>
    <row r="1" spans="1:5" ht="15.75">
      <c r="A1" s="264"/>
      <c r="B1" s="264"/>
      <c r="C1" s="264"/>
      <c r="D1" s="264"/>
      <c r="E1" s="265"/>
    </row>
    <row r="2" spans="1:5" ht="15.75">
      <c r="A2" s="264"/>
      <c r="B2" s="444" t="s">
        <v>393</v>
      </c>
      <c r="C2" s="444"/>
      <c r="D2" s="267"/>
      <c r="E2" s="268"/>
    </row>
    <row r="3" spans="1:5" ht="15.75">
      <c r="A3" s="264"/>
      <c r="B3" s="444" t="s">
        <v>394</v>
      </c>
      <c r="C3" s="444"/>
      <c r="D3" s="267"/>
      <c r="E3" s="268"/>
    </row>
    <row r="4" spans="1:5" ht="15.75">
      <c r="A4" s="264"/>
      <c r="B4" s="444" t="s">
        <v>369</v>
      </c>
      <c r="C4" s="444"/>
      <c r="D4" s="267"/>
      <c r="E4" s="268"/>
    </row>
    <row r="5" spans="1:5" ht="15.75">
      <c r="A5" s="269"/>
      <c r="B5" s="266"/>
      <c r="C5" s="267"/>
      <c r="D5" s="267"/>
      <c r="E5" s="268"/>
    </row>
    <row r="6" spans="1:5" ht="20.25">
      <c r="A6" s="445" t="s">
        <v>370</v>
      </c>
      <c r="B6" s="445"/>
      <c r="C6" s="445"/>
      <c r="D6" s="445"/>
      <c r="E6" s="445"/>
    </row>
    <row r="7" spans="1:5" ht="18.75">
      <c r="A7" s="267"/>
      <c r="B7" s="267"/>
      <c r="C7" s="267"/>
      <c r="D7" s="270"/>
      <c r="E7" s="271" t="s">
        <v>587</v>
      </c>
    </row>
    <row r="8" spans="1:5" ht="15.75">
      <c r="A8" s="270"/>
      <c r="B8" s="270"/>
      <c r="C8" s="270"/>
      <c r="D8" s="270"/>
      <c r="E8" s="272"/>
    </row>
    <row r="9" spans="1:5" ht="15.75">
      <c r="A9" s="273" t="s">
        <v>300</v>
      </c>
      <c r="B9" s="274" t="s">
        <v>371</v>
      </c>
      <c r="C9" s="275" t="s">
        <v>372</v>
      </c>
      <c r="D9" s="275" t="s">
        <v>373</v>
      </c>
      <c r="E9" s="276" t="s">
        <v>374</v>
      </c>
    </row>
    <row r="10" spans="1:5" ht="15.75">
      <c r="A10" s="277">
        <v>1</v>
      </c>
      <c r="B10" s="278" t="s">
        <v>395</v>
      </c>
      <c r="C10" s="279">
        <v>886911</v>
      </c>
      <c r="D10" s="279"/>
      <c r="E10" s="280">
        <v>2596</v>
      </c>
    </row>
    <row r="11" spans="1:5" ht="15.75">
      <c r="A11" s="277">
        <v>2</v>
      </c>
      <c r="B11" s="278" t="s">
        <v>396</v>
      </c>
      <c r="C11" s="279">
        <v>976810</v>
      </c>
      <c r="D11" s="279"/>
      <c r="E11" s="280">
        <v>33442</v>
      </c>
    </row>
    <row r="12" spans="1:5" ht="15.75">
      <c r="A12" s="277">
        <v>3</v>
      </c>
      <c r="B12" s="278" t="s">
        <v>397</v>
      </c>
      <c r="C12" s="279">
        <v>124078</v>
      </c>
      <c r="D12" s="279"/>
      <c r="E12" s="280">
        <v>0</v>
      </c>
    </row>
    <row r="13" spans="1:5" ht="15.75">
      <c r="A13" s="277">
        <v>3</v>
      </c>
      <c r="B13" s="278" t="s">
        <v>398</v>
      </c>
      <c r="C13" s="279">
        <v>193457</v>
      </c>
      <c r="D13" s="279"/>
      <c r="E13" s="280">
        <v>0</v>
      </c>
    </row>
    <row r="14" spans="1:5" ht="15.75">
      <c r="A14" s="277">
        <v>4</v>
      </c>
      <c r="B14" s="278" t="s">
        <v>398</v>
      </c>
      <c r="C14" s="279">
        <v>193457</v>
      </c>
      <c r="D14" s="279"/>
      <c r="E14" s="280">
        <v>0</v>
      </c>
    </row>
    <row r="15" spans="1:5" ht="15.75">
      <c r="A15" s="277">
        <v>5</v>
      </c>
      <c r="B15" s="278" t="s">
        <v>399</v>
      </c>
      <c r="C15" s="279">
        <v>69101</v>
      </c>
      <c r="D15" s="279"/>
      <c r="E15" s="280">
        <v>345640</v>
      </c>
    </row>
    <row r="16" spans="1:5" ht="15.75">
      <c r="A16" s="277">
        <v>6</v>
      </c>
      <c r="B16" s="278" t="s">
        <v>399</v>
      </c>
      <c r="C16" s="279">
        <v>69100</v>
      </c>
      <c r="D16" s="279"/>
      <c r="E16" s="280">
        <v>3062458</v>
      </c>
    </row>
    <row r="17" spans="1:5" ht="15.75">
      <c r="A17" s="277">
        <v>7</v>
      </c>
      <c r="B17" s="278" t="s">
        <v>400</v>
      </c>
      <c r="C17" s="279">
        <v>100182</v>
      </c>
      <c r="D17" s="279"/>
      <c r="E17" s="280"/>
    </row>
    <row r="18" spans="1:5" ht="15.75">
      <c r="A18" s="277">
        <v>8</v>
      </c>
      <c r="B18" s="278" t="s">
        <v>400</v>
      </c>
      <c r="C18" s="279">
        <v>70041</v>
      </c>
      <c r="D18" s="279"/>
      <c r="E18" s="280">
        <v>19430</v>
      </c>
    </row>
    <row r="19" spans="1:5" ht="15.75">
      <c r="A19" s="277"/>
      <c r="B19" s="278"/>
      <c r="C19" s="279"/>
      <c r="D19" s="279"/>
      <c r="E19" s="280"/>
    </row>
    <row r="20" spans="1:5" ht="15.75">
      <c r="A20" s="277"/>
      <c r="B20" s="278"/>
      <c r="C20" s="279"/>
      <c r="D20" s="279"/>
      <c r="E20" s="280"/>
    </row>
    <row r="21" spans="1:5" ht="15.75">
      <c r="A21" s="277"/>
      <c r="B21" s="278"/>
      <c r="C21" s="279"/>
      <c r="D21" s="279"/>
      <c r="E21" s="280"/>
    </row>
    <row r="22" spans="1:5" ht="15.75">
      <c r="A22" s="277"/>
      <c r="B22" s="278"/>
      <c r="C22" s="279"/>
      <c r="D22" s="279"/>
      <c r="E22" s="280"/>
    </row>
    <row r="23" spans="1:5" ht="15.75">
      <c r="A23" s="277"/>
      <c r="B23" s="278"/>
      <c r="C23" s="279"/>
      <c r="D23" s="279"/>
      <c r="E23" s="280"/>
    </row>
    <row r="24" spans="1:5" ht="15.75">
      <c r="A24" s="277"/>
      <c r="B24" s="278"/>
      <c r="C24" s="281"/>
      <c r="D24" s="281"/>
      <c r="E24" s="280"/>
    </row>
    <row r="25" spans="1:5" ht="15.75">
      <c r="A25" s="277"/>
      <c r="B25" s="278"/>
      <c r="C25" s="281"/>
      <c r="D25" s="281"/>
      <c r="E25" s="280"/>
    </row>
    <row r="26" spans="1:5" ht="15.75">
      <c r="A26" s="277"/>
      <c r="B26" s="278"/>
      <c r="C26" s="281"/>
      <c r="D26" s="281"/>
      <c r="E26" s="280"/>
    </row>
    <row r="27" spans="1:5" ht="15.75">
      <c r="A27" s="277"/>
      <c r="B27" s="278"/>
      <c r="C27" s="281"/>
      <c r="D27" s="281"/>
      <c r="E27" s="280"/>
    </row>
    <row r="28" spans="1:5" ht="15.75">
      <c r="A28" s="277"/>
      <c r="B28" s="278"/>
      <c r="C28" s="281"/>
      <c r="D28" s="281"/>
      <c r="E28" s="280"/>
    </row>
    <row r="29" spans="1:5" ht="15.75">
      <c r="A29" s="277"/>
      <c r="B29" s="278"/>
      <c r="C29" s="281"/>
      <c r="D29" s="281"/>
      <c r="E29" s="280"/>
    </row>
    <row r="30" spans="1:5" ht="15.75">
      <c r="A30" s="277"/>
      <c r="B30" s="278"/>
      <c r="C30" s="281"/>
      <c r="D30" s="281"/>
      <c r="E30" s="280"/>
    </row>
    <row r="31" spans="1:5" ht="15.75">
      <c r="A31" s="277"/>
      <c r="B31" s="278"/>
      <c r="C31" s="281"/>
      <c r="D31" s="281"/>
      <c r="E31" s="280"/>
    </row>
    <row r="32" spans="1:5" ht="15.75">
      <c r="A32" s="277"/>
      <c r="B32" s="278"/>
      <c r="C32" s="281"/>
      <c r="D32" s="281"/>
      <c r="E32" s="280"/>
    </row>
    <row r="33" spans="1:5" ht="15.75">
      <c r="A33" s="277"/>
      <c r="B33" s="278"/>
      <c r="C33" s="281"/>
      <c r="D33" s="281"/>
      <c r="E33" s="280"/>
    </row>
    <row r="34" spans="1:5" ht="15.75">
      <c r="A34" s="277"/>
      <c r="B34" s="278"/>
      <c r="C34" s="282"/>
      <c r="D34" s="282"/>
      <c r="E34" s="280"/>
    </row>
    <row r="35" spans="1:5" ht="15.75">
      <c r="A35" s="277"/>
      <c r="B35" s="278"/>
      <c r="C35" s="282"/>
      <c r="D35" s="282"/>
      <c r="E35" s="280"/>
    </row>
    <row r="36" spans="1:5" ht="15.75">
      <c r="A36" s="283"/>
      <c r="B36" s="278"/>
      <c r="C36" s="283"/>
      <c r="D36" s="283"/>
      <c r="E36" s="280"/>
    </row>
    <row r="37" spans="1:5" ht="15.75">
      <c r="A37" s="283"/>
      <c r="B37" s="278"/>
      <c r="C37" s="283"/>
      <c r="D37" s="283"/>
      <c r="E37" s="280"/>
    </row>
    <row r="38" spans="1:5" ht="15.75">
      <c r="A38" s="441" t="s">
        <v>375</v>
      </c>
      <c r="B38" s="441"/>
      <c r="C38" s="441"/>
      <c r="D38" s="441"/>
      <c r="E38" s="284">
        <f>SUM(E10:E37)</f>
        <v>3463566</v>
      </c>
    </row>
    <row r="39" spans="1:5" ht="15.75">
      <c r="A39" s="264"/>
      <c r="B39" s="264"/>
      <c r="C39" s="264"/>
      <c r="D39" s="264"/>
      <c r="E39" s="265"/>
    </row>
    <row r="40" spans="1:5" ht="15.75">
      <c r="A40" s="264"/>
      <c r="B40" s="264"/>
      <c r="C40" s="264"/>
      <c r="D40" s="264"/>
      <c r="E40" s="265"/>
    </row>
    <row r="41" spans="1:5" ht="15.75">
      <c r="A41" s="264"/>
      <c r="B41" s="264"/>
      <c r="C41" s="442" t="s">
        <v>376</v>
      </c>
      <c r="D41" s="442"/>
      <c r="E41" s="442"/>
    </row>
    <row r="42" spans="1:5" ht="15.75">
      <c r="A42" s="264"/>
      <c r="B42" s="264"/>
      <c r="C42" s="442" t="s">
        <v>377</v>
      </c>
      <c r="D42" s="442"/>
      <c r="E42" s="442"/>
    </row>
    <row r="43" spans="1:5" ht="12.75">
      <c r="A43" s="285"/>
      <c r="B43" s="286"/>
      <c r="C43" s="443" t="s">
        <v>378</v>
      </c>
      <c r="D43" s="443"/>
      <c r="E43" s="443"/>
    </row>
    <row r="44" spans="1:5" ht="15.75">
      <c r="A44" s="264"/>
      <c r="B44" s="264"/>
      <c r="C44" s="264"/>
      <c r="D44" s="264"/>
      <c r="E44" s="265"/>
    </row>
    <row r="45" spans="1:5" ht="15.75">
      <c r="A45" s="264"/>
      <c r="B45" s="264"/>
      <c r="C45" s="264"/>
      <c r="D45" s="264"/>
      <c r="E45" s="265"/>
    </row>
  </sheetData>
  <sheetProtection/>
  <mergeCells count="8">
    <mergeCell ref="A38:D38"/>
    <mergeCell ref="C41:E41"/>
    <mergeCell ref="C42:E42"/>
    <mergeCell ref="C43:E43"/>
    <mergeCell ref="B2:C2"/>
    <mergeCell ref="B3:C3"/>
    <mergeCell ref="B4:C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6" sqref="G5:H6"/>
    </sheetView>
  </sheetViews>
  <sheetFormatPr defaultColWidth="9.140625" defaultRowHeight="12.75"/>
  <cols>
    <col min="2" max="2" width="15.140625" style="0" customWidth="1"/>
    <col min="3" max="3" width="18.140625" style="0" customWidth="1"/>
    <col min="4" max="4" width="12.140625" style="0" customWidth="1"/>
    <col min="5" max="5" width="13.140625" style="0" customWidth="1"/>
  </cols>
  <sheetData>
    <row r="1" ht="15">
      <c r="A1" s="287" t="s">
        <v>401</v>
      </c>
    </row>
    <row r="2" ht="14.25">
      <c r="A2" s="288"/>
    </row>
    <row r="3" ht="14.25">
      <c r="A3" s="288"/>
    </row>
    <row r="4" spans="1:4" ht="14.25">
      <c r="A4" s="289" t="s">
        <v>412</v>
      </c>
      <c r="D4">
        <v>2012</v>
      </c>
    </row>
    <row r="5" ht="15">
      <c r="A5" s="165"/>
    </row>
    <row r="6" spans="1:5" ht="15">
      <c r="A6" s="290" t="s">
        <v>300</v>
      </c>
      <c r="B6" s="290" t="s">
        <v>379</v>
      </c>
      <c r="C6" s="290" t="s">
        <v>380</v>
      </c>
      <c r="D6" s="290" t="s">
        <v>381</v>
      </c>
      <c r="E6" s="290" t="s">
        <v>305</v>
      </c>
    </row>
    <row r="7" spans="1:5" ht="12.75">
      <c r="A7" s="195">
        <v>1</v>
      </c>
      <c r="B7" s="37" t="s">
        <v>403</v>
      </c>
      <c r="C7" s="195" t="s">
        <v>404</v>
      </c>
      <c r="D7" s="195" t="s">
        <v>402</v>
      </c>
      <c r="E7" s="37">
        <v>848021</v>
      </c>
    </row>
    <row r="8" spans="1:5" ht="12.75">
      <c r="A8" s="195">
        <v>2</v>
      </c>
      <c r="B8" s="37"/>
      <c r="C8" s="195"/>
      <c r="D8" s="195"/>
      <c r="E8" s="37">
        <v>334443</v>
      </c>
    </row>
    <row r="9" spans="1:5" ht="12.75">
      <c r="A9" s="195">
        <v>3</v>
      </c>
      <c r="B9" s="37"/>
      <c r="C9" s="195"/>
      <c r="D9" s="195"/>
      <c r="E9" s="37"/>
    </row>
    <row r="10" spans="1:5" ht="12.75">
      <c r="A10" s="195">
        <v>4</v>
      </c>
      <c r="B10" s="37"/>
      <c r="C10" s="195"/>
      <c r="D10" s="195"/>
      <c r="E10" s="37"/>
    </row>
    <row r="11" spans="1:5" ht="12.75">
      <c r="A11" s="195">
        <v>5</v>
      </c>
      <c r="B11" s="291"/>
      <c r="C11" s="195"/>
      <c r="D11" s="37"/>
      <c r="E11" s="37"/>
    </row>
    <row r="12" spans="1:5" ht="12.75">
      <c r="A12" s="195">
        <v>6</v>
      </c>
      <c r="B12" s="291"/>
      <c r="C12" s="195"/>
      <c r="D12" s="37"/>
      <c r="E12" s="37"/>
    </row>
    <row r="13" spans="1:5" ht="12.75">
      <c r="A13" s="195">
        <v>7</v>
      </c>
      <c r="B13" s="291"/>
      <c r="C13" s="195"/>
      <c r="D13" s="37"/>
      <c r="E13" s="37"/>
    </row>
    <row r="14" spans="1:5" ht="12.75">
      <c r="A14" s="195">
        <v>8</v>
      </c>
      <c r="B14" s="291"/>
      <c r="C14" s="195"/>
      <c r="D14" s="37"/>
      <c r="E14" s="37"/>
    </row>
    <row r="15" spans="1:5" ht="12.75">
      <c r="A15" s="195">
        <v>9</v>
      </c>
      <c r="B15" s="291"/>
      <c r="C15" s="195"/>
      <c r="D15" s="37"/>
      <c r="E15" s="37"/>
    </row>
    <row r="16" spans="1:5" ht="12.75">
      <c r="A16" s="195">
        <v>10</v>
      </c>
      <c r="B16" s="37"/>
      <c r="C16" s="195"/>
      <c r="D16" s="37"/>
      <c r="E16" s="37"/>
    </row>
    <row r="17" spans="1:5" ht="12.75">
      <c r="A17" s="195">
        <v>11</v>
      </c>
      <c r="B17" s="37"/>
      <c r="C17" s="195"/>
      <c r="D17" s="37"/>
      <c r="E17" s="37"/>
    </row>
    <row r="18" spans="1:5" ht="12.75">
      <c r="A18" s="195">
        <v>12</v>
      </c>
      <c r="B18" s="37"/>
      <c r="C18" s="195"/>
      <c r="D18" s="37"/>
      <c r="E18" s="37"/>
    </row>
    <row r="19" spans="1:5" ht="12.75">
      <c r="A19" s="195">
        <v>13</v>
      </c>
      <c r="B19" s="37"/>
      <c r="C19" s="195"/>
      <c r="D19" s="37"/>
      <c r="E19" s="37"/>
    </row>
    <row r="20" spans="1:5" ht="12.75">
      <c r="A20" s="195">
        <v>14</v>
      </c>
      <c r="B20" s="37"/>
      <c r="C20" s="195"/>
      <c r="D20" s="37"/>
      <c r="E20" s="37"/>
    </row>
    <row r="21" spans="1:5" ht="12.75">
      <c r="A21" s="195">
        <v>15</v>
      </c>
      <c r="B21" s="37"/>
      <c r="C21" s="37"/>
      <c r="D21" s="37"/>
      <c r="E21" s="37"/>
    </row>
    <row r="22" spans="1:5" ht="12.75">
      <c r="A22" s="195">
        <v>16</v>
      </c>
      <c r="B22" s="37"/>
      <c r="C22" s="37"/>
      <c r="D22" s="37"/>
      <c r="E22" s="37"/>
    </row>
    <row r="23" spans="1:5" ht="12.75">
      <c r="A23" s="195">
        <v>17</v>
      </c>
      <c r="B23" s="37"/>
      <c r="C23" s="37"/>
      <c r="D23" s="37"/>
      <c r="E23" s="37"/>
    </row>
    <row r="24" spans="1:5" ht="12.75">
      <c r="A24" s="195">
        <v>18</v>
      </c>
      <c r="B24" s="37"/>
      <c r="C24" s="37"/>
      <c r="D24" s="37"/>
      <c r="E24" s="37"/>
    </row>
    <row r="25" spans="1:5" ht="12.75">
      <c r="A25" s="195">
        <v>19</v>
      </c>
      <c r="B25" s="37"/>
      <c r="C25" s="37"/>
      <c r="D25" s="37"/>
      <c r="E25" s="37"/>
    </row>
    <row r="26" spans="1:5" ht="12.75">
      <c r="A26" s="195">
        <v>20</v>
      </c>
      <c r="B26" s="37"/>
      <c r="C26" s="37"/>
      <c r="D26" s="37"/>
      <c r="E26" s="37"/>
    </row>
    <row r="27" spans="1:5" ht="15">
      <c r="A27" s="446" t="s">
        <v>306</v>
      </c>
      <c r="B27" s="446"/>
      <c r="C27" s="37"/>
      <c r="D27" s="37"/>
      <c r="E27" s="292"/>
    </row>
    <row r="28" spans="1:5" ht="15">
      <c r="A28" s="293"/>
      <c r="B28" s="52"/>
      <c r="C28" s="52"/>
      <c r="D28" s="52"/>
      <c r="E28" s="52">
        <f>SUM(E7:E27)</f>
        <v>1182464</v>
      </c>
    </row>
  </sheetData>
  <sheetProtection/>
  <mergeCells count="1"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9">
      <selection activeCell="I48" sqref="I48"/>
    </sheetView>
  </sheetViews>
  <sheetFormatPr defaultColWidth="9.140625" defaultRowHeight="12.75"/>
  <cols>
    <col min="4" max="4" width="11.57421875" style="0" customWidth="1"/>
    <col min="7" max="7" width="12.140625" style="0" customWidth="1"/>
  </cols>
  <sheetData>
    <row r="1" ht="15">
      <c r="B1" s="315" t="s">
        <v>416</v>
      </c>
    </row>
    <row r="2" ht="12.75">
      <c r="B2" s="316"/>
    </row>
    <row r="3" ht="12.75">
      <c r="B3" s="316"/>
    </row>
    <row r="4" spans="2:7" ht="15.75">
      <c r="B4" s="448" t="s">
        <v>591</v>
      </c>
      <c r="C4" s="448"/>
      <c r="D4" s="448"/>
      <c r="E4" s="448"/>
      <c r="F4" s="448"/>
      <c r="G4" s="448"/>
    </row>
    <row r="6" spans="1:7" ht="12.75">
      <c r="A6" s="449" t="s">
        <v>18</v>
      </c>
      <c r="B6" s="451" t="s">
        <v>207</v>
      </c>
      <c r="C6" s="449" t="s">
        <v>303</v>
      </c>
      <c r="D6" s="317" t="s">
        <v>282</v>
      </c>
      <c r="E6" s="449" t="s">
        <v>283</v>
      </c>
      <c r="F6" s="449" t="s">
        <v>417</v>
      </c>
      <c r="G6" s="317" t="s">
        <v>282</v>
      </c>
    </row>
    <row r="7" spans="1:7" ht="12.75">
      <c r="A7" s="450"/>
      <c r="B7" s="452"/>
      <c r="C7" s="450"/>
      <c r="D7" s="318">
        <v>40909</v>
      </c>
      <c r="E7" s="450"/>
      <c r="F7" s="450"/>
      <c r="G7" s="318">
        <v>41274</v>
      </c>
    </row>
    <row r="8" spans="1:7" ht="12.75">
      <c r="A8" s="319">
        <v>1</v>
      </c>
      <c r="B8" s="235" t="s">
        <v>418</v>
      </c>
      <c r="C8" s="319"/>
      <c r="D8" s="320">
        <v>0</v>
      </c>
      <c r="E8" s="320"/>
      <c r="F8" s="320"/>
      <c r="G8" s="320">
        <f aca="true" t="shared" si="0" ref="G8:G16">D8+E8-F8</f>
        <v>0</v>
      </c>
    </row>
    <row r="9" spans="1:7" ht="12.75">
      <c r="A9" s="319">
        <v>2</v>
      </c>
      <c r="B9" s="235" t="s">
        <v>419</v>
      </c>
      <c r="C9" s="319"/>
      <c r="D9" s="320">
        <v>18013520</v>
      </c>
      <c r="E9" s="320">
        <v>0</v>
      </c>
      <c r="F9" s="320"/>
      <c r="G9" s="320">
        <f t="shared" si="0"/>
        <v>18013520</v>
      </c>
    </row>
    <row r="10" spans="1:7" ht="12.75">
      <c r="A10" s="319">
        <v>3</v>
      </c>
      <c r="B10" s="321" t="s">
        <v>420</v>
      </c>
      <c r="C10" s="319"/>
      <c r="D10" s="320">
        <v>0</v>
      </c>
      <c r="E10" s="320"/>
      <c r="F10" s="320"/>
      <c r="G10" s="320">
        <f>D10+E10-F10</f>
        <v>0</v>
      </c>
    </row>
    <row r="11" spans="1:7" ht="12.75">
      <c r="A11" s="319">
        <v>4</v>
      </c>
      <c r="B11" s="321" t="s">
        <v>421</v>
      </c>
      <c r="C11" s="319"/>
      <c r="D11" s="320">
        <v>1253986</v>
      </c>
      <c r="E11" s="320">
        <v>0</v>
      </c>
      <c r="F11" s="320"/>
      <c r="G11" s="320">
        <f t="shared" si="0"/>
        <v>1253986</v>
      </c>
    </row>
    <row r="12" spans="1:7" ht="12.75">
      <c r="A12" s="319">
        <v>5</v>
      </c>
      <c r="B12" s="321" t="s">
        <v>422</v>
      </c>
      <c r="C12" s="319"/>
      <c r="D12" s="320">
        <v>0</v>
      </c>
      <c r="E12" s="59"/>
      <c r="F12" s="320"/>
      <c r="G12" s="320">
        <v>0</v>
      </c>
    </row>
    <row r="13" spans="1:7" ht="12.75">
      <c r="A13" s="319">
        <v>1</v>
      </c>
      <c r="B13" s="321" t="s">
        <v>423</v>
      </c>
      <c r="C13" s="319"/>
      <c r="D13" s="320"/>
      <c r="E13" s="320"/>
      <c r="F13" s="320"/>
      <c r="G13" s="320">
        <f t="shared" si="0"/>
        <v>0</v>
      </c>
    </row>
    <row r="14" spans="1:7" ht="12.75">
      <c r="A14" s="319">
        <v>2</v>
      </c>
      <c r="B14" s="52" t="s">
        <v>424</v>
      </c>
      <c r="C14" s="319"/>
      <c r="D14" s="320">
        <v>0</v>
      </c>
      <c r="E14" s="320"/>
      <c r="F14" s="320"/>
      <c r="G14" s="320">
        <v>0</v>
      </c>
    </row>
    <row r="15" spans="1:7" ht="12.75">
      <c r="A15" s="319">
        <v>3</v>
      </c>
      <c r="B15" s="52"/>
      <c r="C15" s="319"/>
      <c r="D15" s="320"/>
      <c r="E15" s="320"/>
      <c r="F15" s="320"/>
      <c r="G15" s="320">
        <f t="shared" si="0"/>
        <v>0</v>
      </c>
    </row>
    <row r="16" spans="1:7" ht="13.5" thickBot="1">
      <c r="A16" s="322">
        <v>4</v>
      </c>
      <c r="B16" s="60"/>
      <c r="C16" s="322"/>
      <c r="D16" s="323"/>
      <c r="E16" s="323"/>
      <c r="F16" s="323"/>
      <c r="G16" s="323">
        <f t="shared" si="0"/>
        <v>0</v>
      </c>
    </row>
    <row r="17" spans="1:7" ht="13.5" thickBot="1">
      <c r="A17" s="324"/>
      <c r="B17" s="325" t="s">
        <v>425</v>
      </c>
      <c r="C17" s="326"/>
      <c r="D17" s="327">
        <f>SUM(D8:D16)</f>
        <v>19267506</v>
      </c>
      <c r="E17" s="327">
        <f>SUM(E8:E16)</f>
        <v>0</v>
      </c>
      <c r="F17" s="327">
        <f>SUM(F8:F16)</f>
        <v>0</v>
      </c>
      <c r="G17" s="328">
        <f>SUM(G8:G16)</f>
        <v>19267506</v>
      </c>
    </row>
    <row r="20" spans="2:7" ht="15.75">
      <c r="B20" s="448" t="s">
        <v>592</v>
      </c>
      <c r="C20" s="448"/>
      <c r="D20" s="448"/>
      <c r="E20" s="448"/>
      <c r="F20" s="448"/>
      <c r="G20" s="448"/>
    </row>
    <row r="22" spans="1:7" ht="12.75">
      <c r="A22" s="449" t="s">
        <v>18</v>
      </c>
      <c r="B22" s="451" t="s">
        <v>207</v>
      </c>
      <c r="C22" s="449" t="s">
        <v>303</v>
      </c>
      <c r="D22" s="317" t="s">
        <v>282</v>
      </c>
      <c r="E22" s="449" t="s">
        <v>283</v>
      </c>
      <c r="F22" s="449" t="s">
        <v>417</v>
      </c>
      <c r="G22" s="317" t="s">
        <v>282</v>
      </c>
    </row>
    <row r="23" spans="1:7" ht="12.75">
      <c r="A23" s="450"/>
      <c r="B23" s="452"/>
      <c r="C23" s="450"/>
      <c r="D23" s="318">
        <v>40909</v>
      </c>
      <c r="E23" s="450"/>
      <c r="F23" s="450"/>
      <c r="G23" s="318">
        <v>41274</v>
      </c>
    </row>
    <row r="24" spans="1:7" ht="12.75">
      <c r="A24" s="319">
        <v>1</v>
      </c>
      <c r="B24" s="235" t="s">
        <v>418</v>
      </c>
      <c r="C24" s="319"/>
      <c r="D24" s="320">
        <v>0</v>
      </c>
      <c r="E24" s="320">
        <v>0</v>
      </c>
      <c r="F24" s="320"/>
      <c r="G24" s="320">
        <f>D24+E24</f>
        <v>0</v>
      </c>
    </row>
    <row r="25" spans="1:7" ht="12.75">
      <c r="A25" s="319">
        <v>2</v>
      </c>
      <c r="B25" s="235" t="s">
        <v>419</v>
      </c>
      <c r="C25" s="319"/>
      <c r="D25" s="320">
        <v>2729922</v>
      </c>
      <c r="E25" s="320">
        <v>611345</v>
      </c>
      <c r="F25" s="320"/>
      <c r="G25" s="320">
        <f>D25+E25</f>
        <v>3341267</v>
      </c>
    </row>
    <row r="26" spans="1:7" ht="12.75">
      <c r="A26" s="319">
        <v>3</v>
      </c>
      <c r="B26" s="321" t="s">
        <v>426</v>
      </c>
      <c r="C26" s="319">
        <v>0</v>
      </c>
      <c r="D26" s="320"/>
      <c r="E26" s="329"/>
      <c r="F26" s="320"/>
      <c r="G26" s="320"/>
    </row>
    <row r="27" spans="1:7" ht="12.75">
      <c r="A27" s="319">
        <v>4</v>
      </c>
      <c r="B27" s="321" t="s">
        <v>421</v>
      </c>
      <c r="C27" s="319"/>
      <c r="D27" s="320">
        <v>522275</v>
      </c>
      <c r="E27" s="320">
        <v>146358</v>
      </c>
      <c r="F27" s="320"/>
      <c r="G27" s="320">
        <f>D27+E27</f>
        <v>668633</v>
      </c>
    </row>
    <row r="28" spans="1:7" ht="12.75">
      <c r="A28" s="319">
        <v>5</v>
      </c>
      <c r="B28" s="321" t="s">
        <v>422</v>
      </c>
      <c r="C28" s="319"/>
      <c r="D28" s="320">
        <v>0</v>
      </c>
      <c r="E28" s="329">
        <v>0</v>
      </c>
      <c r="F28" s="320"/>
      <c r="G28" s="320">
        <f>D28+E28</f>
        <v>0</v>
      </c>
    </row>
    <row r="29" spans="1:7" ht="12.75">
      <c r="A29" s="319">
        <v>1</v>
      </c>
      <c r="B29" s="321" t="s">
        <v>423</v>
      </c>
      <c r="C29" s="319"/>
      <c r="D29" s="320"/>
      <c r="E29" s="320"/>
      <c r="F29" s="320"/>
      <c r="G29" s="320"/>
    </row>
    <row r="30" spans="1:7" ht="12.75">
      <c r="A30" s="319">
        <v>2</v>
      </c>
      <c r="B30" s="52" t="s">
        <v>427</v>
      </c>
      <c r="C30" s="319"/>
      <c r="D30" s="320">
        <v>0</v>
      </c>
      <c r="E30" s="320"/>
      <c r="F30" s="320"/>
      <c r="G30" s="320">
        <f>D30+E30-F30</f>
        <v>0</v>
      </c>
    </row>
    <row r="31" spans="1:7" ht="12.75">
      <c r="A31" s="319">
        <v>3</v>
      </c>
      <c r="B31" s="52"/>
      <c r="C31" s="319"/>
      <c r="D31" s="320"/>
      <c r="E31" s="320"/>
      <c r="F31" s="320"/>
      <c r="G31" s="320">
        <f>D31+E31-F31</f>
        <v>0</v>
      </c>
    </row>
    <row r="32" spans="1:7" ht="13.5" thickBot="1">
      <c r="A32" s="322">
        <v>4</v>
      </c>
      <c r="B32" s="60"/>
      <c r="C32" s="322"/>
      <c r="D32" s="323"/>
      <c r="E32" s="323"/>
      <c r="F32" s="323"/>
      <c r="G32" s="323">
        <f>D32+E32-F32</f>
        <v>0</v>
      </c>
    </row>
    <row r="33" spans="1:7" ht="13.5" thickBot="1">
      <c r="A33" s="324"/>
      <c r="B33" s="325" t="s">
        <v>425</v>
      </c>
      <c r="C33" s="326"/>
      <c r="D33" s="327">
        <f>SUM(D24:D32)</f>
        <v>3252197</v>
      </c>
      <c r="E33" s="327">
        <f>SUM(E24:E32)</f>
        <v>757703</v>
      </c>
      <c r="F33" s="327">
        <f>SUM(F24:F32)</f>
        <v>0</v>
      </c>
      <c r="G33" s="328">
        <f>SUM(G24:G32)</f>
        <v>4009900</v>
      </c>
    </row>
    <row r="34" ht="12.75">
      <c r="G34" s="330"/>
    </row>
    <row r="36" spans="2:7" ht="15.75">
      <c r="B36" s="448" t="s">
        <v>593</v>
      </c>
      <c r="C36" s="448"/>
      <c r="D36" s="448"/>
      <c r="E36" s="448"/>
      <c r="F36" s="448"/>
      <c r="G36" s="448"/>
    </row>
    <row r="38" spans="1:7" ht="12.75">
      <c r="A38" s="449" t="s">
        <v>18</v>
      </c>
      <c r="B38" s="451" t="s">
        <v>207</v>
      </c>
      <c r="C38" s="449" t="s">
        <v>303</v>
      </c>
      <c r="D38" s="317" t="s">
        <v>282</v>
      </c>
      <c r="E38" s="449" t="s">
        <v>283</v>
      </c>
      <c r="F38" s="449" t="s">
        <v>417</v>
      </c>
      <c r="G38" s="317" t="s">
        <v>282</v>
      </c>
    </row>
    <row r="39" spans="1:7" ht="12.75">
      <c r="A39" s="450"/>
      <c r="B39" s="452"/>
      <c r="C39" s="450"/>
      <c r="D39" s="318">
        <v>40909</v>
      </c>
      <c r="E39" s="450"/>
      <c r="F39" s="450"/>
      <c r="G39" s="318">
        <v>41274</v>
      </c>
    </row>
    <row r="40" spans="1:7" ht="12.75">
      <c r="A40" s="319">
        <v>1</v>
      </c>
      <c r="B40" s="235" t="s">
        <v>418</v>
      </c>
      <c r="C40" s="319"/>
      <c r="D40" s="320">
        <v>0</v>
      </c>
      <c r="E40" s="320"/>
      <c r="F40" s="320">
        <v>0</v>
      </c>
      <c r="G40" s="320">
        <f>D40+E40-F40</f>
        <v>0</v>
      </c>
    </row>
    <row r="41" spans="1:7" ht="12.75">
      <c r="A41" s="319">
        <v>2</v>
      </c>
      <c r="B41" s="321" t="s">
        <v>419</v>
      </c>
      <c r="C41" s="319"/>
      <c r="D41" s="320">
        <v>15283638</v>
      </c>
      <c r="E41" s="320">
        <v>0</v>
      </c>
      <c r="F41" s="320">
        <v>0</v>
      </c>
      <c r="G41" s="320">
        <v>14672293</v>
      </c>
    </row>
    <row r="42" spans="1:7" ht="12.75">
      <c r="A42" s="319">
        <v>3</v>
      </c>
      <c r="B42" s="321" t="s">
        <v>426</v>
      </c>
      <c r="C42" s="319"/>
      <c r="D42" s="320">
        <v>0</v>
      </c>
      <c r="E42" s="330"/>
      <c r="F42" s="320"/>
      <c r="G42" s="320">
        <f>D42+E42-F42</f>
        <v>0</v>
      </c>
    </row>
    <row r="43" spans="1:7" ht="12.75">
      <c r="A43" s="319">
        <v>4</v>
      </c>
      <c r="B43" s="321" t="s">
        <v>421</v>
      </c>
      <c r="C43" s="319"/>
      <c r="D43" s="320">
        <v>731711</v>
      </c>
      <c r="E43" s="320">
        <v>0</v>
      </c>
      <c r="F43" s="320">
        <v>0</v>
      </c>
      <c r="G43" s="320">
        <v>585353</v>
      </c>
    </row>
    <row r="44" spans="1:7" ht="12.75">
      <c r="A44" s="319">
        <v>5</v>
      </c>
      <c r="B44" s="321" t="s">
        <v>422</v>
      </c>
      <c r="C44" s="319"/>
      <c r="D44" s="320">
        <v>0</v>
      </c>
      <c r="E44" s="320"/>
      <c r="F44" s="320"/>
      <c r="G44" s="320">
        <v>0</v>
      </c>
    </row>
    <row r="45" spans="1:7" ht="12.75">
      <c r="A45" s="319">
        <v>1</v>
      </c>
      <c r="B45" s="321" t="s">
        <v>423</v>
      </c>
      <c r="C45" s="319"/>
      <c r="D45" s="320"/>
      <c r="E45" s="320"/>
      <c r="F45" s="320"/>
      <c r="G45" s="320">
        <f>D45+E45-F45</f>
        <v>0</v>
      </c>
    </row>
    <row r="46" spans="1:7" ht="12.75">
      <c r="A46" s="319">
        <v>2</v>
      </c>
      <c r="B46" s="321" t="s">
        <v>424</v>
      </c>
      <c r="C46" s="319"/>
      <c r="D46" s="320">
        <v>0</v>
      </c>
      <c r="E46" s="320"/>
      <c r="F46" s="320"/>
      <c r="G46" s="320">
        <f>D46+E46-F46</f>
        <v>0</v>
      </c>
    </row>
    <row r="47" spans="1:7" ht="12.75">
      <c r="A47" s="319">
        <v>3</v>
      </c>
      <c r="B47" s="52"/>
      <c r="C47" s="319"/>
      <c r="D47" s="320"/>
      <c r="E47" s="320"/>
      <c r="F47" s="320"/>
      <c r="G47" s="320">
        <f>D47+E47-F47</f>
        <v>0</v>
      </c>
    </row>
    <row r="48" spans="1:7" ht="13.5" thickBot="1">
      <c r="A48" s="322">
        <v>4</v>
      </c>
      <c r="B48" s="60"/>
      <c r="C48" s="322"/>
      <c r="D48" s="323"/>
      <c r="E48" s="323"/>
      <c r="F48" s="323"/>
      <c r="G48" s="323">
        <f>D48+E48-F48</f>
        <v>0</v>
      </c>
    </row>
    <row r="49" spans="1:7" ht="13.5" thickBot="1">
      <c r="A49" s="324"/>
      <c r="B49" s="325" t="s">
        <v>425</v>
      </c>
      <c r="C49" s="326"/>
      <c r="D49" s="327">
        <f>SUM(D40:D48)</f>
        <v>16015349</v>
      </c>
      <c r="E49" s="327">
        <f>SUM(E40:E48)</f>
        <v>0</v>
      </c>
      <c r="F49" s="327">
        <f>SUM(F40:F48)</f>
        <v>0</v>
      </c>
      <c r="G49" s="328">
        <f>SUM(G40:G48)</f>
        <v>15257646</v>
      </c>
    </row>
    <row r="50" spans="1:7" ht="12.75">
      <c r="A50" s="1"/>
      <c r="B50" s="1"/>
      <c r="C50" s="1"/>
      <c r="D50" s="1"/>
      <c r="E50" s="1"/>
      <c r="F50" s="138"/>
      <c r="G50" s="331"/>
    </row>
    <row r="51" spans="4:7" ht="12.75">
      <c r="D51" s="139"/>
      <c r="G51" s="139"/>
    </row>
    <row r="52" spans="4:7" ht="12.75">
      <c r="D52" s="139"/>
      <c r="G52" s="139"/>
    </row>
    <row r="53" spans="5:7" ht="15.75">
      <c r="E53" s="417" t="s">
        <v>278</v>
      </c>
      <c r="F53" s="417"/>
      <c r="G53" s="417"/>
    </row>
    <row r="54" spans="5:7" ht="12.75">
      <c r="E54" s="447"/>
      <c r="F54" s="447"/>
      <c r="G54" s="447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15">
      <selection activeCell="N88" sqref="N87:N88"/>
    </sheetView>
  </sheetViews>
  <sheetFormatPr defaultColWidth="9.140625" defaultRowHeight="12.75"/>
  <cols>
    <col min="1" max="1" width="6.00390625" style="0" customWidth="1"/>
    <col min="6" max="6" width="8.140625" style="0" customWidth="1"/>
    <col min="9" max="9" width="10.00390625" style="0" bestFit="1" customWidth="1"/>
  </cols>
  <sheetData>
    <row r="1" spans="1:10" ht="12.75">
      <c r="A1" s="112"/>
      <c r="B1" s="316" t="s">
        <v>428</v>
      </c>
      <c r="C1" s="332"/>
      <c r="D1" s="332"/>
      <c r="E1" s="112"/>
      <c r="F1" s="112"/>
      <c r="G1" s="112"/>
      <c r="H1" s="112"/>
      <c r="I1" s="112"/>
      <c r="J1" s="112"/>
    </row>
    <row r="2" spans="1:10" ht="12.75">
      <c r="A2" s="112"/>
      <c r="B2" s="316"/>
      <c r="C2" s="332"/>
      <c r="D2" s="332"/>
      <c r="E2" s="112"/>
      <c r="F2" s="112"/>
      <c r="G2" s="112"/>
      <c r="H2" s="112"/>
      <c r="I2" s="112"/>
      <c r="J2" s="112"/>
    </row>
    <row r="3" spans="1:10" ht="12.75">
      <c r="A3" s="112"/>
      <c r="B3" s="47"/>
      <c r="C3" s="112"/>
      <c r="D3" s="112"/>
      <c r="E3" s="112"/>
      <c r="F3" s="112"/>
      <c r="G3" s="112"/>
      <c r="H3" s="112"/>
      <c r="I3" s="47" t="s">
        <v>429</v>
      </c>
      <c r="J3" s="112"/>
    </row>
    <row r="4" spans="1:10" ht="12.75">
      <c r="A4" s="112"/>
      <c r="B4" s="47"/>
      <c r="C4" s="112"/>
      <c r="D4" s="112"/>
      <c r="E4" s="112"/>
      <c r="F4" s="112"/>
      <c r="G4" s="112"/>
      <c r="H4" s="112"/>
      <c r="I4" s="112"/>
      <c r="J4" s="112"/>
    </row>
    <row r="5" spans="1:10" ht="12.75">
      <c r="A5" s="333"/>
      <c r="B5" s="333"/>
      <c r="C5" s="333"/>
      <c r="D5" s="333"/>
      <c r="E5" s="333"/>
      <c r="F5" s="333"/>
      <c r="G5" s="333"/>
      <c r="H5" s="333"/>
      <c r="I5" s="334"/>
      <c r="J5" s="335" t="s">
        <v>430</v>
      </c>
    </row>
    <row r="6" spans="1:10" ht="12.75">
      <c r="A6" s="463" t="s">
        <v>431</v>
      </c>
      <c r="B6" s="464"/>
      <c r="C6" s="464"/>
      <c r="D6" s="464"/>
      <c r="E6" s="464"/>
      <c r="F6" s="464"/>
      <c r="G6" s="464"/>
      <c r="H6" s="464"/>
      <c r="I6" s="464"/>
      <c r="J6" s="465"/>
    </row>
    <row r="7" spans="1:10" ht="33" thickBot="1">
      <c r="A7" s="336"/>
      <c r="B7" s="480" t="s">
        <v>432</v>
      </c>
      <c r="C7" s="480"/>
      <c r="D7" s="480"/>
      <c r="E7" s="480"/>
      <c r="F7" s="481"/>
      <c r="G7" s="337" t="s">
        <v>433</v>
      </c>
      <c r="H7" s="337" t="s">
        <v>434</v>
      </c>
      <c r="I7" s="338" t="s">
        <v>597</v>
      </c>
      <c r="J7" s="338" t="s">
        <v>435</v>
      </c>
    </row>
    <row r="8" spans="1:10" ht="12.75">
      <c r="A8" s="339">
        <v>1</v>
      </c>
      <c r="B8" s="482" t="s">
        <v>436</v>
      </c>
      <c r="C8" s="483"/>
      <c r="D8" s="483"/>
      <c r="E8" s="483"/>
      <c r="F8" s="483"/>
      <c r="G8" s="340">
        <v>70</v>
      </c>
      <c r="H8" s="340">
        <v>11100</v>
      </c>
      <c r="I8" s="341">
        <v>120715</v>
      </c>
      <c r="J8" s="341">
        <v>163585</v>
      </c>
    </row>
    <row r="9" spans="1:10" ht="25.5">
      <c r="A9" s="342" t="s">
        <v>437</v>
      </c>
      <c r="B9" s="478" t="s">
        <v>438</v>
      </c>
      <c r="C9" s="478"/>
      <c r="D9" s="478"/>
      <c r="E9" s="478"/>
      <c r="F9" s="479"/>
      <c r="G9" s="343" t="s">
        <v>439</v>
      </c>
      <c r="H9" s="343">
        <v>11101</v>
      </c>
      <c r="I9" s="341"/>
      <c r="J9" s="341"/>
    </row>
    <row r="10" spans="1:10" ht="12.75">
      <c r="A10" s="344" t="s">
        <v>440</v>
      </c>
      <c r="B10" s="478" t="s">
        <v>441</v>
      </c>
      <c r="C10" s="478"/>
      <c r="D10" s="478"/>
      <c r="E10" s="478"/>
      <c r="F10" s="479"/>
      <c r="G10" s="343">
        <v>704</v>
      </c>
      <c r="H10" s="343">
        <v>11102</v>
      </c>
      <c r="I10" s="341"/>
      <c r="J10" s="341"/>
    </row>
    <row r="11" spans="1:10" ht="12.75">
      <c r="A11" s="344" t="s">
        <v>442</v>
      </c>
      <c r="B11" s="478" t="s">
        <v>443</v>
      </c>
      <c r="C11" s="478"/>
      <c r="D11" s="478"/>
      <c r="E11" s="478"/>
      <c r="F11" s="479"/>
      <c r="G11" s="345">
        <v>705</v>
      </c>
      <c r="H11" s="343">
        <v>11103</v>
      </c>
      <c r="I11" s="341">
        <v>120715</v>
      </c>
      <c r="J11" s="341">
        <v>163585</v>
      </c>
    </row>
    <row r="12" spans="1:10" ht="12.75">
      <c r="A12" s="346">
        <v>2</v>
      </c>
      <c r="B12" s="473" t="s">
        <v>444</v>
      </c>
      <c r="C12" s="473"/>
      <c r="D12" s="473"/>
      <c r="E12" s="473"/>
      <c r="F12" s="474"/>
      <c r="G12" s="347">
        <v>708</v>
      </c>
      <c r="H12" s="348">
        <v>11104</v>
      </c>
      <c r="I12" s="349"/>
      <c r="J12" s="349"/>
    </row>
    <row r="13" spans="1:10" ht="12.75">
      <c r="A13" s="350" t="s">
        <v>437</v>
      </c>
      <c r="B13" s="478" t="s">
        <v>445</v>
      </c>
      <c r="C13" s="478"/>
      <c r="D13" s="478"/>
      <c r="E13" s="478"/>
      <c r="F13" s="479"/>
      <c r="G13" s="343">
        <v>7081</v>
      </c>
      <c r="H13" s="351">
        <v>111041</v>
      </c>
      <c r="I13" s="349"/>
      <c r="J13" s="349"/>
    </row>
    <row r="14" spans="1:10" ht="12.75">
      <c r="A14" s="350" t="s">
        <v>446</v>
      </c>
      <c r="B14" s="478" t="s">
        <v>447</v>
      </c>
      <c r="C14" s="478"/>
      <c r="D14" s="478"/>
      <c r="E14" s="478"/>
      <c r="F14" s="479"/>
      <c r="G14" s="343">
        <v>7082</v>
      </c>
      <c r="H14" s="351">
        <v>111042</v>
      </c>
      <c r="I14" s="349"/>
      <c r="J14" s="349"/>
    </row>
    <row r="15" spans="1:10" ht="12.75">
      <c r="A15" s="350" t="s">
        <v>448</v>
      </c>
      <c r="B15" s="478" t="s">
        <v>449</v>
      </c>
      <c r="C15" s="478"/>
      <c r="D15" s="478"/>
      <c r="E15" s="478"/>
      <c r="F15" s="479"/>
      <c r="G15" s="343">
        <v>7083</v>
      </c>
      <c r="H15" s="351">
        <v>111043</v>
      </c>
      <c r="I15" s="349"/>
      <c r="J15" s="349"/>
    </row>
    <row r="16" spans="1:10" ht="12.75">
      <c r="A16" s="352">
        <v>3</v>
      </c>
      <c r="B16" s="473" t="s">
        <v>450</v>
      </c>
      <c r="C16" s="473"/>
      <c r="D16" s="473"/>
      <c r="E16" s="473"/>
      <c r="F16" s="474"/>
      <c r="G16" s="347">
        <v>71</v>
      </c>
      <c r="H16" s="348">
        <v>11201</v>
      </c>
      <c r="I16" s="349"/>
      <c r="J16" s="349"/>
    </row>
    <row r="17" spans="1:10" ht="12.75">
      <c r="A17" s="353"/>
      <c r="B17" s="471" t="s">
        <v>451</v>
      </c>
      <c r="C17" s="471"/>
      <c r="D17" s="471"/>
      <c r="E17" s="471"/>
      <c r="F17" s="472"/>
      <c r="G17" s="354"/>
      <c r="H17" s="343">
        <v>112011</v>
      </c>
      <c r="I17" s="341"/>
      <c r="J17" s="341"/>
    </row>
    <row r="18" spans="1:10" ht="12.75">
      <c r="A18" s="353"/>
      <c r="B18" s="471" t="s">
        <v>452</v>
      </c>
      <c r="C18" s="471"/>
      <c r="D18" s="471"/>
      <c r="E18" s="471"/>
      <c r="F18" s="472"/>
      <c r="G18" s="354"/>
      <c r="H18" s="343">
        <v>112012</v>
      </c>
      <c r="I18" s="349"/>
      <c r="J18" s="349"/>
    </row>
    <row r="19" spans="1:10" ht="12.75">
      <c r="A19" s="355">
        <v>4</v>
      </c>
      <c r="B19" s="473" t="s">
        <v>453</v>
      </c>
      <c r="C19" s="473"/>
      <c r="D19" s="473"/>
      <c r="E19" s="473"/>
      <c r="F19" s="474"/>
      <c r="G19" s="356">
        <v>72</v>
      </c>
      <c r="H19" s="357">
        <v>11300</v>
      </c>
      <c r="I19" s="349"/>
      <c r="J19" s="349"/>
    </row>
    <row r="20" spans="1:10" ht="12.75">
      <c r="A20" s="344"/>
      <c r="B20" s="475" t="s">
        <v>454</v>
      </c>
      <c r="C20" s="476"/>
      <c r="D20" s="476"/>
      <c r="E20" s="476"/>
      <c r="F20" s="476"/>
      <c r="G20" s="59"/>
      <c r="H20" s="358">
        <v>11301</v>
      </c>
      <c r="I20" s="349"/>
      <c r="J20" s="349"/>
    </row>
    <row r="21" spans="1:10" ht="12.75">
      <c r="A21" s="359">
        <v>5</v>
      </c>
      <c r="B21" s="474" t="s">
        <v>455</v>
      </c>
      <c r="C21" s="477"/>
      <c r="D21" s="477"/>
      <c r="E21" s="477"/>
      <c r="F21" s="477"/>
      <c r="G21" s="360">
        <v>73</v>
      </c>
      <c r="H21" s="360">
        <v>11400</v>
      </c>
      <c r="I21" s="349"/>
      <c r="J21" s="349"/>
    </row>
    <row r="22" spans="1:10" ht="12.75">
      <c r="A22" s="361">
        <v>6</v>
      </c>
      <c r="B22" s="474" t="s">
        <v>456</v>
      </c>
      <c r="C22" s="477"/>
      <c r="D22" s="477"/>
      <c r="E22" s="477"/>
      <c r="F22" s="477"/>
      <c r="G22" s="360">
        <v>75</v>
      </c>
      <c r="H22" s="362">
        <v>11500</v>
      </c>
      <c r="I22" s="349"/>
      <c r="J22" s="349"/>
    </row>
    <row r="23" spans="1:10" ht="12.75">
      <c r="A23" s="359">
        <v>7</v>
      </c>
      <c r="B23" s="473" t="s">
        <v>457</v>
      </c>
      <c r="C23" s="473"/>
      <c r="D23" s="473"/>
      <c r="E23" s="473"/>
      <c r="F23" s="474"/>
      <c r="G23" s="347">
        <v>77</v>
      </c>
      <c r="H23" s="347">
        <v>11600</v>
      </c>
      <c r="I23" s="349"/>
      <c r="J23" s="349"/>
    </row>
    <row r="24" spans="1:10" ht="13.5" thickBot="1">
      <c r="A24" s="363" t="s">
        <v>458</v>
      </c>
      <c r="B24" s="462" t="s">
        <v>459</v>
      </c>
      <c r="C24" s="462"/>
      <c r="D24" s="462"/>
      <c r="E24" s="462"/>
      <c r="F24" s="462"/>
      <c r="G24" s="364"/>
      <c r="H24" s="364">
        <v>11800</v>
      </c>
      <c r="I24" s="341">
        <v>120715</v>
      </c>
      <c r="J24" s="341">
        <v>163585</v>
      </c>
    </row>
    <row r="25" spans="1:10" ht="12.75">
      <c r="A25" s="365"/>
      <c r="B25" s="366"/>
      <c r="C25" s="366"/>
      <c r="D25" s="366"/>
      <c r="E25" s="366"/>
      <c r="F25" s="366"/>
      <c r="G25" s="366"/>
      <c r="H25" s="366"/>
      <c r="I25" s="367"/>
      <c r="J25" s="367"/>
    </row>
    <row r="26" spans="1:10" ht="12.75">
      <c r="A26" s="365"/>
      <c r="B26" s="366"/>
      <c r="C26" s="366"/>
      <c r="D26" s="366"/>
      <c r="E26" s="366"/>
      <c r="F26" s="366"/>
      <c r="G26" s="366"/>
      <c r="H26" s="366"/>
      <c r="I26" s="367"/>
      <c r="J26" s="367"/>
    </row>
    <row r="27" spans="1:10" ht="12.75">
      <c r="A27" s="365"/>
      <c r="B27" s="366"/>
      <c r="C27" s="366"/>
      <c r="D27" s="366"/>
      <c r="E27" s="366"/>
      <c r="F27" s="366"/>
      <c r="G27" s="366"/>
      <c r="H27" s="366"/>
      <c r="I27" s="367"/>
      <c r="J27" s="367"/>
    </row>
    <row r="28" spans="1:10" ht="12.75">
      <c r="A28" s="365"/>
      <c r="B28" s="366"/>
      <c r="C28" s="366"/>
      <c r="D28" s="366"/>
      <c r="E28" s="366"/>
      <c r="F28" s="366"/>
      <c r="G28" s="366"/>
      <c r="H28" s="366"/>
      <c r="I28" s="367" t="s">
        <v>278</v>
      </c>
      <c r="J28" s="367"/>
    </row>
    <row r="29" spans="1:10" ht="12.75">
      <c r="A29" s="365"/>
      <c r="B29" s="366"/>
      <c r="C29" s="366"/>
      <c r="D29" s="366"/>
      <c r="E29" s="366"/>
      <c r="F29" s="366"/>
      <c r="G29" s="366"/>
      <c r="H29" s="366"/>
      <c r="I29" s="367"/>
      <c r="J29" s="367"/>
    </row>
    <row r="30" spans="1:10" ht="12.75">
      <c r="A30" s="365"/>
      <c r="B30" s="366"/>
      <c r="C30" s="366"/>
      <c r="D30" s="366"/>
      <c r="E30" s="366"/>
      <c r="F30" s="366"/>
      <c r="G30" s="366"/>
      <c r="H30" s="366"/>
      <c r="I30" s="367"/>
      <c r="J30" s="367"/>
    </row>
    <row r="31" spans="1:10" ht="12.75">
      <c r="A31" s="365"/>
      <c r="B31" s="366"/>
      <c r="C31" s="366"/>
      <c r="D31" s="366"/>
      <c r="E31" s="366"/>
      <c r="F31" s="366"/>
      <c r="G31" s="366"/>
      <c r="H31" s="366"/>
      <c r="I31" s="367"/>
      <c r="J31" s="367"/>
    </row>
    <row r="32" spans="1:10" ht="12.75">
      <c r="A32" s="365"/>
      <c r="B32" s="366"/>
      <c r="C32" s="366"/>
      <c r="D32" s="366"/>
      <c r="E32" s="366"/>
      <c r="F32" s="366"/>
      <c r="G32" s="366"/>
      <c r="H32" s="366"/>
      <c r="I32" s="367"/>
      <c r="J32" s="367"/>
    </row>
    <row r="33" spans="1:10" ht="12.75">
      <c r="A33" s="365"/>
      <c r="B33" s="366"/>
      <c r="C33" s="366"/>
      <c r="D33" s="366"/>
      <c r="E33" s="366"/>
      <c r="F33" s="366"/>
      <c r="G33" s="366"/>
      <c r="H33" s="366"/>
      <c r="I33" s="367"/>
      <c r="J33" s="367"/>
    </row>
    <row r="34" spans="1:10" ht="12.75">
      <c r="A34" s="365"/>
      <c r="B34" s="366"/>
      <c r="C34" s="366"/>
      <c r="D34" s="366"/>
      <c r="E34" s="366"/>
      <c r="F34" s="366"/>
      <c r="G34" s="366"/>
      <c r="H34" s="366"/>
      <c r="I34" s="367"/>
      <c r="J34" s="367"/>
    </row>
    <row r="35" spans="1:10" ht="12.75">
      <c r="A35" s="365"/>
      <c r="B35" s="366"/>
      <c r="C35" s="366"/>
      <c r="D35" s="366"/>
      <c r="E35" s="366"/>
      <c r="F35" s="366"/>
      <c r="G35" s="366"/>
      <c r="H35" s="366"/>
      <c r="I35" s="367"/>
      <c r="J35" s="367"/>
    </row>
    <row r="36" spans="1:10" ht="12.75">
      <c r="A36" s="365"/>
      <c r="B36" s="366"/>
      <c r="C36" s="366"/>
      <c r="D36" s="366"/>
      <c r="E36" s="366"/>
      <c r="F36" s="366"/>
      <c r="G36" s="366"/>
      <c r="H36" s="366"/>
      <c r="I36" s="367"/>
      <c r="J36" s="367"/>
    </row>
    <row r="37" spans="1:10" ht="12.75">
      <c r="A37" s="365"/>
      <c r="B37" s="366"/>
      <c r="C37" s="366"/>
      <c r="D37" s="366"/>
      <c r="E37" s="366"/>
      <c r="F37" s="366"/>
      <c r="G37" s="366"/>
      <c r="H37" s="366"/>
      <c r="I37" s="367"/>
      <c r="J37" s="367"/>
    </row>
    <row r="38" spans="1:10" ht="12.75">
      <c r="A38" s="365"/>
      <c r="B38" s="366"/>
      <c r="C38" s="366"/>
      <c r="D38" s="366"/>
      <c r="E38" s="366"/>
      <c r="F38" s="366"/>
      <c r="G38" s="366"/>
      <c r="H38" s="366"/>
      <c r="I38" s="367"/>
      <c r="J38" s="367"/>
    </row>
    <row r="39" spans="1:10" ht="12.75">
      <c r="A39" s="365"/>
      <c r="B39" s="366"/>
      <c r="C39" s="366"/>
      <c r="D39" s="366"/>
      <c r="E39" s="366"/>
      <c r="F39" s="366"/>
      <c r="G39" s="366"/>
      <c r="H39" s="366"/>
      <c r="I39" s="367"/>
      <c r="J39" s="367"/>
    </row>
    <row r="40" spans="1:10" ht="12.75">
      <c r="A40" s="365"/>
      <c r="B40" s="366"/>
      <c r="C40" s="366"/>
      <c r="D40" s="366"/>
      <c r="E40" s="366"/>
      <c r="F40" s="366"/>
      <c r="G40" s="366"/>
      <c r="H40" s="366"/>
      <c r="I40" s="367"/>
      <c r="J40" s="367"/>
    </row>
    <row r="41" spans="1:10" ht="12.75">
      <c r="A41" s="365"/>
      <c r="B41" s="366"/>
      <c r="C41" s="366"/>
      <c r="D41" s="366"/>
      <c r="E41" s="366"/>
      <c r="F41" s="366"/>
      <c r="G41" s="366"/>
      <c r="H41" s="366"/>
      <c r="I41" s="367"/>
      <c r="J41" s="367"/>
    </row>
    <row r="42" spans="1:10" ht="12.75">
      <c r="A42" s="365"/>
      <c r="B42" s="366"/>
      <c r="C42" s="366"/>
      <c r="D42" s="366"/>
      <c r="E42" s="366"/>
      <c r="F42" s="366"/>
      <c r="G42" s="366"/>
      <c r="H42" s="366"/>
      <c r="I42" s="367"/>
      <c r="J42" s="367"/>
    </row>
    <row r="43" spans="1:10" ht="12.75">
      <c r="A43" s="365"/>
      <c r="B43" s="366"/>
      <c r="C43" s="366"/>
      <c r="D43" s="366"/>
      <c r="E43" s="366"/>
      <c r="F43" s="366"/>
      <c r="G43" s="366"/>
      <c r="H43" s="366"/>
      <c r="I43" s="367"/>
      <c r="J43" s="367"/>
    </row>
    <row r="44" spans="1:10" ht="12.75">
      <c r="A44" s="365"/>
      <c r="B44" s="366"/>
      <c r="C44" s="366"/>
      <c r="D44" s="366"/>
      <c r="E44" s="366"/>
      <c r="F44" s="366"/>
      <c r="G44" s="366"/>
      <c r="H44" s="366"/>
      <c r="I44" s="367"/>
      <c r="J44" s="367"/>
    </row>
    <row r="45" spans="1:10" ht="12.75">
      <c r="A45" s="365"/>
      <c r="B45" s="366"/>
      <c r="C45" s="366"/>
      <c r="D45" s="366"/>
      <c r="E45" s="366"/>
      <c r="F45" s="366"/>
      <c r="G45" s="366"/>
      <c r="H45" s="366"/>
      <c r="I45" s="367"/>
      <c r="J45" s="367"/>
    </row>
    <row r="46" spans="1:10" ht="12.75">
      <c r="A46" s="365"/>
      <c r="B46" s="366"/>
      <c r="C46" s="366"/>
      <c r="D46" s="366"/>
      <c r="E46" s="366"/>
      <c r="F46" s="366"/>
      <c r="G46" s="366"/>
      <c r="H46" s="366"/>
      <c r="I46" s="367"/>
      <c r="J46" s="367"/>
    </row>
    <row r="47" spans="1:10" ht="12.75">
      <c r="A47" s="365"/>
      <c r="B47" s="366"/>
      <c r="C47" s="366"/>
      <c r="D47" s="366"/>
      <c r="E47" s="366"/>
      <c r="F47" s="366"/>
      <c r="G47" s="366"/>
      <c r="H47" s="366"/>
      <c r="I47" s="367"/>
      <c r="J47" s="367"/>
    </row>
    <row r="48" spans="1:10" ht="12.75">
      <c r="A48" s="365"/>
      <c r="B48" s="366"/>
      <c r="C48" s="366"/>
      <c r="D48" s="366"/>
      <c r="E48" s="366"/>
      <c r="F48" s="366"/>
      <c r="G48" s="366"/>
      <c r="H48" s="366"/>
      <c r="I48" s="367"/>
      <c r="J48" s="367"/>
    </row>
    <row r="49" spans="1:10" ht="12.75">
      <c r="A49" s="365"/>
      <c r="B49" s="366"/>
      <c r="C49" s="366"/>
      <c r="D49" s="366"/>
      <c r="E49" s="366"/>
      <c r="F49" s="366"/>
      <c r="G49" s="366"/>
      <c r="H49" s="366"/>
      <c r="I49" s="367"/>
      <c r="J49" s="367"/>
    </row>
    <row r="50" spans="1:10" ht="12.75">
      <c r="A50" s="365"/>
      <c r="B50" s="366"/>
      <c r="C50" s="366"/>
      <c r="D50" s="366"/>
      <c r="E50" s="366"/>
      <c r="F50" s="366"/>
      <c r="G50" s="366"/>
      <c r="H50" s="366"/>
      <c r="I50" s="367"/>
      <c r="J50" s="367"/>
    </row>
    <row r="51" spans="1:10" ht="12.75">
      <c r="A51" s="365"/>
      <c r="B51" s="366"/>
      <c r="C51" s="366"/>
      <c r="D51" s="366"/>
      <c r="E51" s="366"/>
      <c r="F51" s="366"/>
      <c r="G51" s="366"/>
      <c r="H51" s="366"/>
      <c r="I51" s="367"/>
      <c r="J51" s="367"/>
    </row>
    <row r="52" spans="1:10" ht="12.75">
      <c r="A52" s="112"/>
      <c r="B52" s="316" t="s">
        <v>460</v>
      </c>
      <c r="C52" s="332"/>
      <c r="D52" s="332"/>
      <c r="E52" s="112"/>
      <c r="F52" s="112"/>
      <c r="G52" s="112"/>
      <c r="H52" s="112"/>
      <c r="I52" s="112"/>
      <c r="J52" s="112"/>
    </row>
    <row r="53" spans="1:10" ht="12.75">
      <c r="A53" s="112"/>
      <c r="B53" s="316" t="s">
        <v>461</v>
      </c>
      <c r="C53" s="332"/>
      <c r="D53" s="332"/>
      <c r="E53" s="112"/>
      <c r="F53" s="112"/>
      <c r="G53" s="112"/>
      <c r="H53" s="112"/>
      <c r="I53" s="112"/>
      <c r="J53" s="112"/>
    </row>
    <row r="54" spans="1:10" ht="12.75">
      <c r="A54" s="112"/>
      <c r="B54" s="47"/>
      <c r="C54" s="112"/>
      <c r="D54" s="112"/>
      <c r="E54" s="112"/>
      <c r="F54" s="112"/>
      <c r="G54" s="112"/>
      <c r="H54" s="112"/>
      <c r="I54" s="47" t="s">
        <v>462</v>
      </c>
      <c r="J54" s="112"/>
    </row>
    <row r="55" spans="1:10" ht="12.75">
      <c r="A55" s="333"/>
      <c r="B55" s="333"/>
      <c r="C55" s="333"/>
      <c r="D55" s="333"/>
      <c r="E55" s="333"/>
      <c r="F55" s="333"/>
      <c r="G55" s="333"/>
      <c r="H55" s="333"/>
      <c r="I55" s="334"/>
      <c r="J55" s="335" t="s">
        <v>430</v>
      </c>
    </row>
    <row r="56" spans="1:10" ht="12.75">
      <c r="A56" s="463" t="s">
        <v>431</v>
      </c>
      <c r="B56" s="464"/>
      <c r="C56" s="464"/>
      <c r="D56" s="464"/>
      <c r="E56" s="464"/>
      <c r="F56" s="464"/>
      <c r="G56" s="464"/>
      <c r="H56" s="464"/>
      <c r="I56" s="464"/>
      <c r="J56" s="465"/>
    </row>
    <row r="57" spans="1:10" ht="33" thickBot="1">
      <c r="A57" s="368"/>
      <c r="B57" s="466" t="s">
        <v>463</v>
      </c>
      <c r="C57" s="467"/>
      <c r="D57" s="467"/>
      <c r="E57" s="467"/>
      <c r="F57" s="468"/>
      <c r="G57" s="369" t="s">
        <v>433</v>
      </c>
      <c r="H57" s="369" t="s">
        <v>434</v>
      </c>
      <c r="I57" s="370" t="s">
        <v>597</v>
      </c>
      <c r="J57" s="370" t="s">
        <v>435</v>
      </c>
    </row>
    <row r="58" spans="1:10" ht="12.75">
      <c r="A58" s="371">
        <v>1</v>
      </c>
      <c r="B58" s="469" t="s">
        <v>464</v>
      </c>
      <c r="C58" s="470"/>
      <c r="D58" s="470"/>
      <c r="E58" s="470"/>
      <c r="F58" s="470"/>
      <c r="G58" s="372">
        <v>60</v>
      </c>
      <c r="H58" s="372">
        <v>12100</v>
      </c>
      <c r="I58" s="373">
        <v>102690</v>
      </c>
      <c r="J58" s="373">
        <v>141437</v>
      </c>
    </row>
    <row r="59" spans="1:10" ht="12.75">
      <c r="A59" s="374" t="s">
        <v>465</v>
      </c>
      <c r="B59" s="457" t="s">
        <v>466</v>
      </c>
      <c r="C59" s="457" t="s">
        <v>467</v>
      </c>
      <c r="D59" s="457"/>
      <c r="E59" s="457"/>
      <c r="F59" s="457"/>
      <c r="G59" s="375" t="s">
        <v>468</v>
      </c>
      <c r="H59" s="375">
        <v>12101</v>
      </c>
      <c r="I59" s="376"/>
      <c r="J59" s="376"/>
    </row>
    <row r="60" spans="1:10" ht="12.75">
      <c r="A60" s="374" t="s">
        <v>440</v>
      </c>
      <c r="B60" s="457" t="s">
        <v>469</v>
      </c>
      <c r="C60" s="457" t="s">
        <v>467</v>
      </c>
      <c r="D60" s="457"/>
      <c r="E60" s="457"/>
      <c r="F60" s="457"/>
      <c r="G60" s="375"/>
      <c r="H60" s="377">
        <v>12102</v>
      </c>
      <c r="I60" s="376"/>
      <c r="J60" s="376"/>
    </row>
    <row r="61" spans="1:10" ht="12.75">
      <c r="A61" s="374" t="s">
        <v>442</v>
      </c>
      <c r="B61" s="457" t="s">
        <v>470</v>
      </c>
      <c r="C61" s="457" t="s">
        <v>467</v>
      </c>
      <c r="D61" s="457"/>
      <c r="E61" s="457"/>
      <c r="F61" s="457"/>
      <c r="G61" s="375" t="s">
        <v>471</v>
      </c>
      <c r="H61" s="375">
        <v>12103</v>
      </c>
      <c r="I61" s="376">
        <v>102690</v>
      </c>
      <c r="J61" s="376">
        <v>141437</v>
      </c>
    </row>
    <row r="62" spans="1:10" ht="12.75">
      <c r="A62" s="374" t="s">
        <v>472</v>
      </c>
      <c r="B62" s="460" t="s">
        <v>473</v>
      </c>
      <c r="C62" s="457" t="s">
        <v>467</v>
      </c>
      <c r="D62" s="457"/>
      <c r="E62" s="457"/>
      <c r="F62" s="457"/>
      <c r="G62" s="375"/>
      <c r="H62" s="377">
        <v>12104</v>
      </c>
      <c r="I62" s="378"/>
      <c r="J62" s="378"/>
    </row>
    <row r="63" spans="1:10" ht="12.75">
      <c r="A63" s="374" t="s">
        <v>474</v>
      </c>
      <c r="B63" s="457" t="s">
        <v>475</v>
      </c>
      <c r="C63" s="457" t="s">
        <v>467</v>
      </c>
      <c r="D63" s="457"/>
      <c r="E63" s="457"/>
      <c r="F63" s="457"/>
      <c r="G63" s="375" t="s">
        <v>476</v>
      </c>
      <c r="H63" s="377">
        <v>12105</v>
      </c>
      <c r="I63" s="378"/>
      <c r="J63" s="378"/>
    </row>
    <row r="64" spans="1:10" ht="12.75">
      <c r="A64" s="379">
        <v>2</v>
      </c>
      <c r="B64" s="458" t="s">
        <v>477</v>
      </c>
      <c r="C64" s="458"/>
      <c r="D64" s="458"/>
      <c r="E64" s="458"/>
      <c r="F64" s="458"/>
      <c r="G64" s="380">
        <v>64</v>
      </c>
      <c r="H64" s="380">
        <v>12200</v>
      </c>
      <c r="I64" s="376">
        <v>2489</v>
      </c>
      <c r="J64" s="376">
        <v>3139</v>
      </c>
    </row>
    <row r="65" spans="1:10" ht="12.75">
      <c r="A65" s="381" t="s">
        <v>226</v>
      </c>
      <c r="B65" s="458" t="s">
        <v>478</v>
      </c>
      <c r="C65" s="461"/>
      <c r="D65" s="461"/>
      <c r="E65" s="461"/>
      <c r="F65" s="461"/>
      <c r="G65" s="377">
        <v>641</v>
      </c>
      <c r="H65" s="377">
        <v>12201</v>
      </c>
      <c r="I65" s="376">
        <v>2133</v>
      </c>
      <c r="J65" s="376">
        <v>2690</v>
      </c>
    </row>
    <row r="66" spans="1:10" ht="12.75">
      <c r="A66" s="381" t="s">
        <v>479</v>
      </c>
      <c r="B66" s="461" t="s">
        <v>480</v>
      </c>
      <c r="C66" s="461"/>
      <c r="D66" s="461"/>
      <c r="E66" s="461"/>
      <c r="F66" s="461"/>
      <c r="G66" s="377">
        <v>644</v>
      </c>
      <c r="H66" s="377">
        <v>12202</v>
      </c>
      <c r="I66" s="376">
        <v>356</v>
      </c>
      <c r="J66" s="376">
        <v>449</v>
      </c>
    </row>
    <row r="67" spans="1:10" ht="12.75">
      <c r="A67" s="379">
        <v>3</v>
      </c>
      <c r="B67" s="458" t="s">
        <v>481</v>
      </c>
      <c r="C67" s="458"/>
      <c r="D67" s="458"/>
      <c r="E67" s="458"/>
      <c r="F67" s="458"/>
      <c r="G67" s="380">
        <v>68</v>
      </c>
      <c r="H67" s="380">
        <v>12300</v>
      </c>
      <c r="I67" s="376">
        <v>757</v>
      </c>
      <c r="J67" s="376">
        <v>885</v>
      </c>
    </row>
    <row r="68" spans="1:10" ht="12.75">
      <c r="A68" s="379">
        <v>4</v>
      </c>
      <c r="B68" s="458" t="s">
        <v>482</v>
      </c>
      <c r="C68" s="458"/>
      <c r="D68" s="458"/>
      <c r="E68" s="458"/>
      <c r="F68" s="458"/>
      <c r="G68" s="380">
        <v>61</v>
      </c>
      <c r="H68" s="380">
        <v>12400</v>
      </c>
      <c r="I68" s="376"/>
      <c r="J68" s="376"/>
    </row>
    <row r="69" spans="1:10" ht="12.75">
      <c r="A69" s="381" t="s">
        <v>437</v>
      </c>
      <c r="B69" s="454" t="s">
        <v>483</v>
      </c>
      <c r="C69" s="454"/>
      <c r="D69" s="454"/>
      <c r="E69" s="454"/>
      <c r="F69" s="454"/>
      <c r="G69" s="375"/>
      <c r="H69" s="375">
        <v>12401</v>
      </c>
      <c r="I69" s="378"/>
      <c r="J69" s="378"/>
    </row>
    <row r="70" spans="1:10" ht="12.75">
      <c r="A70" s="381" t="s">
        <v>446</v>
      </c>
      <c r="B70" s="454" t="s">
        <v>484</v>
      </c>
      <c r="C70" s="454"/>
      <c r="D70" s="454"/>
      <c r="E70" s="454"/>
      <c r="F70" s="454"/>
      <c r="G70" s="382">
        <v>611</v>
      </c>
      <c r="H70" s="375">
        <v>12402</v>
      </c>
      <c r="I70" s="378"/>
      <c r="J70" s="378"/>
    </row>
    <row r="71" spans="1:10" ht="12.75">
      <c r="A71" s="381" t="s">
        <v>448</v>
      </c>
      <c r="B71" s="454" t="s">
        <v>485</v>
      </c>
      <c r="C71" s="454"/>
      <c r="D71" s="454"/>
      <c r="E71" s="454"/>
      <c r="F71" s="454"/>
      <c r="G71" s="375">
        <v>613</v>
      </c>
      <c r="H71" s="375">
        <v>12403</v>
      </c>
      <c r="I71" s="378"/>
      <c r="J71" s="378"/>
    </row>
    <row r="72" spans="1:10" ht="12.75">
      <c r="A72" s="381" t="s">
        <v>486</v>
      </c>
      <c r="B72" s="454" t="s">
        <v>487</v>
      </c>
      <c r="C72" s="454"/>
      <c r="D72" s="454"/>
      <c r="E72" s="454"/>
      <c r="F72" s="454"/>
      <c r="G72" s="382">
        <v>615</v>
      </c>
      <c r="H72" s="375">
        <v>12404</v>
      </c>
      <c r="I72" s="383"/>
      <c r="J72" s="383"/>
    </row>
    <row r="73" spans="1:10" ht="12.75">
      <c r="A73" s="381" t="s">
        <v>488</v>
      </c>
      <c r="B73" s="454" t="s">
        <v>489</v>
      </c>
      <c r="C73" s="454"/>
      <c r="D73" s="454"/>
      <c r="E73" s="454"/>
      <c r="F73" s="454"/>
      <c r="G73" s="382">
        <v>616</v>
      </c>
      <c r="H73" s="375">
        <v>12405</v>
      </c>
      <c r="I73" s="378"/>
      <c r="J73" s="378"/>
    </row>
    <row r="74" spans="1:10" ht="12.75">
      <c r="A74" s="381" t="s">
        <v>490</v>
      </c>
      <c r="B74" s="454" t="s">
        <v>491</v>
      </c>
      <c r="C74" s="454"/>
      <c r="D74" s="454"/>
      <c r="E74" s="454"/>
      <c r="F74" s="454"/>
      <c r="G74" s="382">
        <v>617</v>
      </c>
      <c r="H74" s="375">
        <v>12406</v>
      </c>
      <c r="I74" s="378"/>
      <c r="J74" s="378"/>
    </row>
    <row r="75" spans="1:10" ht="12.75">
      <c r="A75" s="381" t="s">
        <v>492</v>
      </c>
      <c r="B75" s="457" t="s">
        <v>493</v>
      </c>
      <c r="C75" s="457" t="s">
        <v>467</v>
      </c>
      <c r="D75" s="457"/>
      <c r="E75" s="457"/>
      <c r="F75" s="457"/>
      <c r="G75" s="382">
        <v>618</v>
      </c>
      <c r="H75" s="375">
        <v>12407</v>
      </c>
      <c r="I75" s="378"/>
      <c r="J75" s="378"/>
    </row>
    <row r="76" spans="1:10" ht="12.75">
      <c r="A76" s="381" t="s">
        <v>494</v>
      </c>
      <c r="B76" s="457" t="s">
        <v>495</v>
      </c>
      <c r="C76" s="457"/>
      <c r="D76" s="457"/>
      <c r="E76" s="457"/>
      <c r="F76" s="457"/>
      <c r="G76" s="382">
        <v>623</v>
      </c>
      <c r="H76" s="375">
        <v>12408</v>
      </c>
      <c r="I76" s="378"/>
      <c r="J76" s="378"/>
    </row>
    <row r="77" spans="1:10" ht="12.75">
      <c r="A77" s="381" t="s">
        <v>496</v>
      </c>
      <c r="B77" s="457" t="s">
        <v>497</v>
      </c>
      <c r="C77" s="457"/>
      <c r="D77" s="457"/>
      <c r="E77" s="457"/>
      <c r="F77" s="457"/>
      <c r="G77" s="382">
        <v>624</v>
      </c>
      <c r="H77" s="375">
        <v>12409</v>
      </c>
      <c r="I77" s="378"/>
      <c r="J77" s="378"/>
    </row>
    <row r="78" spans="1:10" ht="12.75">
      <c r="A78" s="381" t="s">
        <v>498</v>
      </c>
      <c r="B78" s="457" t="s">
        <v>499</v>
      </c>
      <c r="C78" s="457"/>
      <c r="D78" s="457"/>
      <c r="E78" s="457"/>
      <c r="F78" s="457"/>
      <c r="G78" s="382">
        <v>625</v>
      </c>
      <c r="H78" s="375">
        <v>12410</v>
      </c>
      <c r="I78" s="378"/>
      <c r="J78" s="378"/>
    </row>
    <row r="79" spans="1:10" ht="12.75">
      <c r="A79" s="381" t="s">
        <v>500</v>
      </c>
      <c r="B79" s="457" t="s">
        <v>501</v>
      </c>
      <c r="C79" s="457"/>
      <c r="D79" s="457"/>
      <c r="E79" s="457"/>
      <c r="F79" s="457"/>
      <c r="G79" s="382">
        <v>626</v>
      </c>
      <c r="H79" s="375">
        <v>12411</v>
      </c>
      <c r="I79" s="378"/>
      <c r="J79" s="378"/>
    </row>
    <row r="80" spans="1:10" ht="12.75">
      <c r="A80" s="384" t="s">
        <v>502</v>
      </c>
      <c r="B80" s="457" t="s">
        <v>503</v>
      </c>
      <c r="C80" s="457"/>
      <c r="D80" s="457"/>
      <c r="E80" s="457"/>
      <c r="F80" s="457"/>
      <c r="G80" s="382">
        <v>627</v>
      </c>
      <c r="H80" s="375">
        <v>12412</v>
      </c>
      <c r="I80" s="378"/>
      <c r="J80" s="378"/>
    </row>
    <row r="81" spans="1:10" ht="12.75">
      <c r="A81" s="381"/>
      <c r="B81" s="459" t="s">
        <v>504</v>
      </c>
      <c r="C81" s="459"/>
      <c r="D81" s="459"/>
      <c r="E81" s="459"/>
      <c r="F81" s="459"/>
      <c r="G81" s="382">
        <v>6271</v>
      </c>
      <c r="H81" s="382">
        <v>124121</v>
      </c>
      <c r="I81" s="378"/>
      <c r="J81" s="378"/>
    </row>
    <row r="82" spans="1:10" ht="12.75">
      <c r="A82" s="381"/>
      <c r="B82" s="459" t="s">
        <v>505</v>
      </c>
      <c r="C82" s="459"/>
      <c r="D82" s="459"/>
      <c r="E82" s="459"/>
      <c r="F82" s="459"/>
      <c r="G82" s="382">
        <v>6272</v>
      </c>
      <c r="H82" s="382">
        <v>124122</v>
      </c>
      <c r="I82" s="378"/>
      <c r="J82" s="378"/>
    </row>
    <row r="83" spans="1:10" ht="12.75">
      <c r="A83" s="381" t="s">
        <v>506</v>
      </c>
      <c r="B83" s="457" t="s">
        <v>507</v>
      </c>
      <c r="C83" s="457"/>
      <c r="D83" s="457"/>
      <c r="E83" s="457"/>
      <c r="F83" s="457"/>
      <c r="G83" s="382">
        <v>628</v>
      </c>
      <c r="H83" s="382">
        <v>12413</v>
      </c>
      <c r="I83" s="378"/>
      <c r="J83" s="378"/>
    </row>
    <row r="84" spans="1:10" ht="12.75">
      <c r="A84" s="379">
        <v>5</v>
      </c>
      <c r="B84" s="460" t="s">
        <v>508</v>
      </c>
      <c r="C84" s="457"/>
      <c r="D84" s="457"/>
      <c r="E84" s="457"/>
      <c r="F84" s="457"/>
      <c r="G84" s="385">
        <v>63</v>
      </c>
      <c r="H84" s="385">
        <v>12500</v>
      </c>
      <c r="I84" s="378"/>
      <c r="J84" s="378"/>
    </row>
    <row r="85" spans="1:10" ht="12.75">
      <c r="A85" s="381" t="s">
        <v>437</v>
      </c>
      <c r="B85" s="457" t="s">
        <v>509</v>
      </c>
      <c r="C85" s="457"/>
      <c r="D85" s="457"/>
      <c r="E85" s="457"/>
      <c r="F85" s="457"/>
      <c r="G85" s="382">
        <v>632</v>
      </c>
      <c r="H85" s="382">
        <v>12501</v>
      </c>
      <c r="I85" s="378"/>
      <c r="J85" s="378"/>
    </row>
    <row r="86" spans="1:10" ht="12.75">
      <c r="A86" s="381" t="s">
        <v>446</v>
      </c>
      <c r="B86" s="457" t="s">
        <v>510</v>
      </c>
      <c r="C86" s="457"/>
      <c r="D86" s="457"/>
      <c r="E86" s="457"/>
      <c r="F86" s="457"/>
      <c r="G86" s="382">
        <v>633</v>
      </c>
      <c r="H86" s="382">
        <v>12502</v>
      </c>
      <c r="I86" s="378"/>
      <c r="J86" s="378"/>
    </row>
    <row r="87" spans="1:10" ht="12.75">
      <c r="A87" s="381" t="s">
        <v>448</v>
      </c>
      <c r="B87" s="457" t="s">
        <v>511</v>
      </c>
      <c r="C87" s="457"/>
      <c r="D87" s="457"/>
      <c r="E87" s="457"/>
      <c r="F87" s="457"/>
      <c r="G87" s="382">
        <v>634</v>
      </c>
      <c r="H87" s="382">
        <v>12503</v>
      </c>
      <c r="I87" s="378">
        <v>292</v>
      </c>
      <c r="J87" s="378">
        <v>128</v>
      </c>
    </row>
    <row r="88" spans="1:10" ht="12.75">
      <c r="A88" s="381" t="s">
        <v>486</v>
      </c>
      <c r="B88" s="457" t="s">
        <v>512</v>
      </c>
      <c r="C88" s="457"/>
      <c r="D88" s="457"/>
      <c r="E88" s="457"/>
      <c r="F88" s="457"/>
      <c r="G88" s="382" t="s">
        <v>513</v>
      </c>
      <c r="H88" s="382">
        <v>12504</v>
      </c>
      <c r="I88" s="378"/>
      <c r="J88" s="378"/>
    </row>
    <row r="89" spans="1:10" ht="12.75">
      <c r="A89" s="379" t="s">
        <v>514</v>
      </c>
      <c r="B89" s="458" t="s">
        <v>515</v>
      </c>
      <c r="C89" s="458"/>
      <c r="D89" s="458"/>
      <c r="E89" s="458"/>
      <c r="F89" s="458"/>
      <c r="G89" s="382"/>
      <c r="H89" s="382">
        <v>12600</v>
      </c>
      <c r="I89" s="378">
        <v>106229</v>
      </c>
      <c r="J89" s="378">
        <v>145591</v>
      </c>
    </row>
    <row r="90" spans="1:10" ht="12.75">
      <c r="A90" s="386"/>
      <c r="B90" s="387" t="s">
        <v>516</v>
      </c>
      <c r="C90" s="388"/>
      <c r="D90" s="388"/>
      <c r="E90" s="388"/>
      <c r="F90" s="388"/>
      <c r="G90" s="388"/>
      <c r="H90" s="388"/>
      <c r="I90" s="389" t="s">
        <v>597</v>
      </c>
      <c r="J90" s="390" t="s">
        <v>435</v>
      </c>
    </row>
    <row r="91" spans="1:10" ht="12.75">
      <c r="A91" s="391">
        <v>1</v>
      </c>
      <c r="B91" s="453" t="s">
        <v>517</v>
      </c>
      <c r="C91" s="453"/>
      <c r="D91" s="453"/>
      <c r="E91" s="453"/>
      <c r="F91" s="453"/>
      <c r="G91" s="385"/>
      <c r="H91" s="385">
        <v>14000</v>
      </c>
      <c r="I91" s="392">
        <v>7</v>
      </c>
      <c r="J91" s="393">
        <v>8</v>
      </c>
    </row>
    <row r="92" spans="1:10" ht="12.75">
      <c r="A92" s="391">
        <v>2</v>
      </c>
      <c r="B92" s="453" t="s">
        <v>518</v>
      </c>
      <c r="C92" s="453"/>
      <c r="D92" s="453"/>
      <c r="E92" s="453"/>
      <c r="F92" s="453"/>
      <c r="G92" s="385"/>
      <c r="H92" s="385">
        <v>15000</v>
      </c>
      <c r="I92" s="392"/>
      <c r="J92" s="393"/>
    </row>
    <row r="93" spans="1:10" ht="12.75">
      <c r="A93" s="394" t="s">
        <v>437</v>
      </c>
      <c r="B93" s="454" t="s">
        <v>519</v>
      </c>
      <c r="C93" s="454"/>
      <c r="D93" s="454"/>
      <c r="E93" s="454"/>
      <c r="F93" s="454"/>
      <c r="G93" s="385"/>
      <c r="H93" s="382">
        <v>15001</v>
      </c>
      <c r="I93" s="392"/>
      <c r="J93" s="393"/>
    </row>
    <row r="94" spans="1:10" ht="12.75">
      <c r="A94" s="394"/>
      <c r="B94" s="455" t="s">
        <v>520</v>
      </c>
      <c r="C94" s="455"/>
      <c r="D94" s="455"/>
      <c r="E94" s="455"/>
      <c r="F94" s="455"/>
      <c r="G94" s="385"/>
      <c r="H94" s="382">
        <v>150011</v>
      </c>
      <c r="I94" s="392"/>
      <c r="J94" s="393"/>
    </row>
    <row r="95" spans="1:10" ht="12.75">
      <c r="A95" s="395" t="s">
        <v>446</v>
      </c>
      <c r="B95" s="454" t="s">
        <v>521</v>
      </c>
      <c r="C95" s="454"/>
      <c r="D95" s="454"/>
      <c r="E95" s="454"/>
      <c r="F95" s="454"/>
      <c r="G95" s="385"/>
      <c r="H95" s="382">
        <v>15002</v>
      </c>
      <c r="I95" s="392"/>
      <c r="J95" s="393"/>
    </row>
    <row r="96" spans="1:10" ht="13.5" thickBot="1">
      <c r="A96" s="396"/>
      <c r="B96" s="456" t="s">
        <v>522</v>
      </c>
      <c r="C96" s="456"/>
      <c r="D96" s="456"/>
      <c r="E96" s="456"/>
      <c r="F96" s="456"/>
      <c r="G96" s="397"/>
      <c r="H96" s="398">
        <v>150021</v>
      </c>
      <c r="I96" s="399"/>
      <c r="J96" s="400"/>
    </row>
    <row r="97" spans="1:10" ht="12.75">
      <c r="A97" s="235"/>
      <c r="B97" s="235"/>
      <c r="C97" s="235"/>
      <c r="D97" s="235"/>
      <c r="E97" s="235"/>
      <c r="F97" s="235"/>
      <c r="G97" s="235"/>
      <c r="H97" s="235"/>
      <c r="I97" s="401" t="s">
        <v>278</v>
      </c>
      <c r="J97" s="401"/>
    </row>
    <row r="98" spans="1:10" ht="15.75">
      <c r="A98" s="112"/>
      <c r="B98" s="112"/>
      <c r="C98" s="112"/>
      <c r="D98" s="112"/>
      <c r="E98" s="112"/>
      <c r="F98" s="112"/>
      <c r="G98" s="112"/>
      <c r="H98" s="112"/>
      <c r="I98" s="402"/>
      <c r="J98" s="402"/>
    </row>
    <row r="99" spans="1:10" ht="15.75">
      <c r="A99" s="112"/>
      <c r="B99" s="112"/>
      <c r="C99" s="112"/>
      <c r="D99" s="112"/>
      <c r="E99" s="112"/>
      <c r="F99" s="112"/>
      <c r="G99" s="112"/>
      <c r="H99" s="112"/>
      <c r="I99" s="112"/>
      <c r="J99" s="402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91:F91"/>
    <mergeCell ref="B79:F79"/>
    <mergeCell ref="B80:F80"/>
    <mergeCell ref="B81:F81"/>
    <mergeCell ref="B82:F82"/>
    <mergeCell ref="B83:F83"/>
    <mergeCell ref="B84:F84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8">
      <selection activeCell="H60" sqref="H59:H60"/>
    </sheetView>
  </sheetViews>
  <sheetFormatPr defaultColWidth="9.140625" defaultRowHeight="12.75"/>
  <cols>
    <col min="2" max="2" width="14.00390625" style="0" customWidth="1"/>
    <col min="3" max="3" width="33.140625" style="0" customWidth="1"/>
    <col min="4" max="4" width="24.140625" style="0" customWidth="1"/>
    <col min="5" max="5" width="0.13671875" style="0" customWidth="1"/>
  </cols>
  <sheetData>
    <row r="1" ht="12.75">
      <c r="B1" s="316" t="s">
        <v>523</v>
      </c>
    </row>
    <row r="2" ht="12.75">
      <c r="B2" s="316" t="s">
        <v>524</v>
      </c>
    </row>
    <row r="3" spans="2:4" ht="12.75">
      <c r="B3" s="316"/>
      <c r="D3" s="47" t="s">
        <v>525</v>
      </c>
    </row>
    <row r="5" spans="1:4" ht="12.75">
      <c r="A5" s="52"/>
      <c r="B5" s="52"/>
      <c r="C5" s="59" t="s">
        <v>297</v>
      </c>
      <c r="D5" s="59" t="s">
        <v>526</v>
      </c>
    </row>
    <row r="6" spans="1:4" ht="12.75">
      <c r="A6" s="52">
        <v>1</v>
      </c>
      <c r="B6" s="59" t="s">
        <v>527</v>
      </c>
      <c r="C6" s="37" t="s">
        <v>528</v>
      </c>
      <c r="D6" s="37"/>
    </row>
    <row r="7" spans="1:4" ht="12.75">
      <c r="A7" s="52">
        <v>2</v>
      </c>
      <c r="B7" s="59" t="s">
        <v>527</v>
      </c>
      <c r="C7" s="37" t="s">
        <v>529</v>
      </c>
      <c r="D7" s="52"/>
    </row>
    <row r="8" spans="1:4" ht="12.75">
      <c r="A8" s="52">
        <v>3</v>
      </c>
      <c r="B8" s="59" t="s">
        <v>527</v>
      </c>
      <c r="C8" s="37" t="s">
        <v>530</v>
      </c>
      <c r="D8" s="52"/>
    </row>
    <row r="9" spans="1:4" ht="12.75">
      <c r="A9" s="52">
        <v>4</v>
      </c>
      <c r="B9" s="59" t="s">
        <v>527</v>
      </c>
      <c r="C9" s="37" t="s">
        <v>531</v>
      </c>
      <c r="D9" s="52"/>
    </row>
    <row r="10" spans="1:4" ht="12.75">
      <c r="A10" s="52">
        <v>5</v>
      </c>
      <c r="B10" s="59" t="s">
        <v>527</v>
      </c>
      <c r="C10" s="37" t="s">
        <v>532</v>
      </c>
      <c r="D10" s="52">
        <v>120715866</v>
      </c>
    </row>
    <row r="11" spans="1:4" ht="12.75">
      <c r="A11" s="52">
        <v>6</v>
      </c>
      <c r="B11" s="59" t="s">
        <v>527</v>
      </c>
      <c r="C11" s="37" t="s">
        <v>533</v>
      </c>
      <c r="D11" s="52"/>
    </row>
    <row r="12" spans="1:4" ht="12.75">
      <c r="A12" s="52">
        <v>7</v>
      </c>
      <c r="B12" s="59" t="s">
        <v>527</v>
      </c>
      <c r="C12" s="37" t="s">
        <v>534</v>
      </c>
      <c r="D12" s="52"/>
    </row>
    <row r="13" spans="1:4" ht="12.75">
      <c r="A13" s="52">
        <v>8</v>
      </c>
      <c r="B13" s="59" t="s">
        <v>527</v>
      </c>
      <c r="C13" s="37" t="s">
        <v>535</v>
      </c>
      <c r="D13" s="52"/>
    </row>
    <row r="14" spans="1:4" ht="12.75">
      <c r="A14" s="59" t="s">
        <v>25</v>
      </c>
      <c r="B14" s="59"/>
      <c r="C14" s="59" t="s">
        <v>536</v>
      </c>
      <c r="D14" s="59"/>
    </row>
    <row r="15" spans="1:4" ht="12.75">
      <c r="A15" s="52">
        <v>9</v>
      </c>
      <c r="B15" s="59" t="s">
        <v>537</v>
      </c>
      <c r="C15" s="37" t="s">
        <v>538</v>
      </c>
      <c r="D15" s="52"/>
    </row>
    <row r="16" spans="1:4" ht="12.75">
      <c r="A16" s="52">
        <v>10</v>
      </c>
      <c r="B16" s="59" t="s">
        <v>537</v>
      </c>
      <c r="C16" s="37" t="s">
        <v>539</v>
      </c>
      <c r="D16" s="37"/>
    </row>
    <row r="17" spans="1:4" ht="12.75">
      <c r="A17" s="52">
        <v>11</v>
      </c>
      <c r="B17" s="59" t="s">
        <v>537</v>
      </c>
      <c r="C17" s="37" t="s">
        <v>540</v>
      </c>
      <c r="D17" s="52"/>
    </row>
    <row r="18" spans="1:4" ht="12.75">
      <c r="A18" s="59" t="s">
        <v>47</v>
      </c>
      <c r="B18" s="59"/>
      <c r="C18" s="59" t="s">
        <v>541</v>
      </c>
      <c r="D18" s="59"/>
    </row>
    <row r="19" spans="1:4" ht="12.75">
      <c r="A19" s="52">
        <v>12</v>
      </c>
      <c r="B19" s="59" t="s">
        <v>542</v>
      </c>
      <c r="C19" s="37" t="s">
        <v>543</v>
      </c>
      <c r="D19" s="52"/>
    </row>
    <row r="20" spans="1:4" ht="12.75">
      <c r="A20" s="52">
        <v>13</v>
      </c>
      <c r="B20" s="59" t="s">
        <v>542</v>
      </c>
      <c r="C20" s="59" t="s">
        <v>544</v>
      </c>
      <c r="D20" s="52"/>
    </row>
    <row r="21" spans="1:4" ht="12.75">
      <c r="A21" s="52">
        <v>14</v>
      </c>
      <c r="B21" s="59" t="s">
        <v>542</v>
      </c>
      <c r="C21" s="37" t="s">
        <v>545</v>
      </c>
      <c r="D21" s="52"/>
    </row>
    <row r="22" spans="1:4" ht="12.75">
      <c r="A22" s="52">
        <v>15</v>
      </c>
      <c r="B22" s="59" t="s">
        <v>542</v>
      </c>
      <c r="C22" s="37" t="s">
        <v>546</v>
      </c>
      <c r="D22" s="52"/>
    </row>
    <row r="23" spans="1:4" ht="12.75">
      <c r="A23" s="52">
        <v>16</v>
      </c>
      <c r="B23" s="59" t="s">
        <v>542</v>
      </c>
      <c r="C23" s="37" t="s">
        <v>547</v>
      </c>
      <c r="D23" s="52"/>
    </row>
    <row r="24" spans="1:4" ht="12.75">
      <c r="A24" s="52">
        <v>17</v>
      </c>
      <c r="B24" s="59" t="s">
        <v>542</v>
      </c>
      <c r="C24" s="37" t="s">
        <v>548</v>
      </c>
      <c r="D24" s="52"/>
    </row>
    <row r="25" spans="1:4" ht="12.75">
      <c r="A25" s="52">
        <v>18</v>
      </c>
      <c r="B25" s="59" t="s">
        <v>542</v>
      </c>
      <c r="C25" s="37" t="s">
        <v>549</v>
      </c>
      <c r="D25" s="52"/>
    </row>
    <row r="26" spans="1:4" ht="12.75">
      <c r="A26" s="52">
        <v>19</v>
      </c>
      <c r="B26" s="59" t="s">
        <v>542</v>
      </c>
      <c r="C26" s="37" t="s">
        <v>550</v>
      </c>
      <c r="D26" s="52"/>
    </row>
    <row r="27" spans="1:4" ht="12.75">
      <c r="A27" s="59" t="s">
        <v>86</v>
      </c>
      <c r="B27" s="59"/>
      <c r="C27" s="59" t="s">
        <v>551</v>
      </c>
      <c r="D27" s="52"/>
    </row>
    <row r="28" spans="1:4" ht="12.75">
      <c r="A28" s="52">
        <v>20</v>
      </c>
      <c r="B28" s="59" t="s">
        <v>552</v>
      </c>
      <c r="C28" s="37" t="s">
        <v>553</v>
      </c>
      <c r="D28" s="52"/>
    </row>
    <row r="29" spans="1:4" ht="12.75">
      <c r="A29" s="52">
        <v>21</v>
      </c>
      <c r="B29" s="59" t="s">
        <v>552</v>
      </c>
      <c r="C29" s="37" t="s">
        <v>554</v>
      </c>
      <c r="D29" s="37"/>
    </row>
    <row r="30" spans="1:4" ht="12.75">
      <c r="A30" s="52">
        <v>22</v>
      </c>
      <c r="B30" s="59" t="s">
        <v>552</v>
      </c>
      <c r="C30" s="37" t="s">
        <v>555</v>
      </c>
      <c r="D30" s="37"/>
    </row>
    <row r="31" spans="1:4" ht="12.75">
      <c r="A31" s="52">
        <v>23</v>
      </c>
      <c r="B31" s="59" t="s">
        <v>552</v>
      </c>
      <c r="C31" s="37" t="s">
        <v>556</v>
      </c>
      <c r="D31" s="52"/>
    </row>
    <row r="32" spans="1:4" ht="12.75">
      <c r="A32" s="59" t="s">
        <v>557</v>
      </c>
      <c r="B32" s="59"/>
      <c r="C32" s="59" t="s">
        <v>558</v>
      </c>
      <c r="D32" s="52"/>
    </row>
    <row r="33" spans="1:4" ht="12.75">
      <c r="A33" s="52">
        <v>24</v>
      </c>
      <c r="B33" s="59" t="s">
        <v>559</v>
      </c>
      <c r="C33" s="37" t="s">
        <v>560</v>
      </c>
      <c r="D33" s="52"/>
    </row>
    <row r="34" spans="1:4" ht="12.75">
      <c r="A34" s="52">
        <v>25</v>
      </c>
      <c r="B34" s="59" t="s">
        <v>559</v>
      </c>
      <c r="C34" s="37" t="s">
        <v>561</v>
      </c>
      <c r="D34" s="52"/>
    </row>
    <row r="35" spans="1:4" ht="12.75">
      <c r="A35" s="52">
        <v>26</v>
      </c>
      <c r="B35" s="59" t="s">
        <v>559</v>
      </c>
      <c r="C35" s="37" t="s">
        <v>562</v>
      </c>
      <c r="D35" s="52"/>
    </row>
    <row r="36" spans="1:4" ht="12.75">
      <c r="A36" s="52">
        <v>27</v>
      </c>
      <c r="B36" s="59" t="s">
        <v>559</v>
      </c>
      <c r="C36" s="37" t="s">
        <v>563</v>
      </c>
      <c r="D36" s="52"/>
    </row>
    <row r="37" spans="1:4" ht="12.75">
      <c r="A37" s="52">
        <v>28</v>
      </c>
      <c r="B37" s="59" t="s">
        <v>559</v>
      </c>
      <c r="C37" s="37" t="s">
        <v>564</v>
      </c>
      <c r="D37" s="37"/>
    </row>
    <row r="38" spans="1:4" ht="12.75">
      <c r="A38" s="52">
        <v>29</v>
      </c>
      <c r="B38" s="59" t="s">
        <v>559</v>
      </c>
      <c r="C38" s="403" t="s">
        <v>565</v>
      </c>
      <c r="D38" s="52"/>
    </row>
    <row r="39" spans="1:4" ht="12.75">
      <c r="A39" s="52">
        <v>30</v>
      </c>
      <c r="B39" s="59" t="s">
        <v>559</v>
      </c>
      <c r="C39" s="37" t="s">
        <v>566</v>
      </c>
      <c r="D39" s="52"/>
    </row>
    <row r="40" spans="1:4" ht="12.75">
      <c r="A40" s="52">
        <v>31</v>
      </c>
      <c r="B40" s="59" t="s">
        <v>559</v>
      </c>
      <c r="C40" s="37" t="s">
        <v>567</v>
      </c>
      <c r="D40" s="52"/>
    </row>
    <row r="41" spans="1:4" ht="12.75">
      <c r="A41" s="52">
        <v>32</v>
      </c>
      <c r="B41" s="59" t="s">
        <v>559</v>
      </c>
      <c r="C41" s="37" t="s">
        <v>568</v>
      </c>
      <c r="D41" s="52"/>
    </row>
    <row r="42" spans="1:4" ht="12.75">
      <c r="A42" s="52">
        <v>33</v>
      </c>
      <c r="B42" s="59" t="s">
        <v>559</v>
      </c>
      <c r="C42" s="37" t="s">
        <v>569</v>
      </c>
      <c r="D42" s="52"/>
    </row>
    <row r="43" spans="1:4" ht="12.75">
      <c r="A43" s="404">
        <v>34</v>
      </c>
      <c r="B43" s="59" t="s">
        <v>559</v>
      </c>
      <c r="C43" s="37" t="s">
        <v>570</v>
      </c>
      <c r="D43" s="52"/>
    </row>
    <row r="44" spans="1:4" ht="12.75">
      <c r="A44" s="59" t="s">
        <v>571</v>
      </c>
      <c r="B44" s="52"/>
      <c r="C44" s="59" t="s">
        <v>572</v>
      </c>
      <c r="D44" s="59"/>
    </row>
    <row r="45" spans="1:4" ht="12.75">
      <c r="A45" s="52"/>
      <c r="B45" s="52"/>
      <c r="C45" s="59" t="s">
        <v>573</v>
      </c>
      <c r="D45" s="52">
        <v>120715866</v>
      </c>
    </row>
    <row r="48" spans="2:4" ht="12.75">
      <c r="B48" s="405" t="s">
        <v>574</v>
      </c>
      <c r="C48" s="60"/>
      <c r="D48" s="59" t="s">
        <v>575</v>
      </c>
    </row>
    <row r="49" spans="2:4" ht="12.75">
      <c r="B49" s="406"/>
      <c r="C49" s="92"/>
      <c r="D49" s="92"/>
    </row>
    <row r="50" spans="2:4" ht="12.75">
      <c r="B50" s="82" t="s">
        <v>576</v>
      </c>
      <c r="C50" s="82"/>
      <c r="D50" s="52"/>
    </row>
    <row r="51" spans="2:5" ht="12.75">
      <c r="B51" s="52" t="s">
        <v>577</v>
      </c>
      <c r="C51" s="52"/>
      <c r="D51" s="52">
        <v>5</v>
      </c>
      <c r="E51">
        <v>5</v>
      </c>
    </row>
    <row r="52" spans="2:4" ht="12.75">
      <c r="B52" s="52" t="s">
        <v>578</v>
      </c>
      <c r="C52" s="52"/>
      <c r="D52" s="52">
        <v>2</v>
      </c>
    </row>
    <row r="53" spans="2:4" ht="12.75">
      <c r="B53" s="52" t="s">
        <v>579</v>
      </c>
      <c r="C53" s="52"/>
      <c r="D53" s="52"/>
    </row>
    <row r="54" spans="2:4" ht="12.75">
      <c r="B54" s="116" t="s">
        <v>580</v>
      </c>
      <c r="C54" s="60"/>
      <c r="D54" s="52"/>
    </row>
    <row r="55" spans="2:4" ht="12.75">
      <c r="B55" s="407"/>
      <c r="C55" s="408" t="s">
        <v>581</v>
      </c>
      <c r="D55" s="408">
        <v>7</v>
      </c>
    </row>
    <row r="57" ht="12.75">
      <c r="D57" s="47" t="s">
        <v>278</v>
      </c>
    </row>
    <row r="59" ht="12.75">
      <c r="B59" s="47" t="s">
        <v>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2">
      <selection activeCell="G41" sqref="G41"/>
    </sheetView>
  </sheetViews>
  <sheetFormatPr defaultColWidth="9.140625" defaultRowHeight="12.75"/>
  <cols>
    <col min="1" max="1" width="5.57421875" style="0" customWidth="1"/>
    <col min="2" max="2" width="47.8515625" style="0" customWidth="1"/>
    <col min="4" max="4" width="12.57421875" style="0" customWidth="1"/>
    <col min="5" max="5" width="14.00390625" style="0" customWidth="1"/>
  </cols>
  <sheetData>
    <row r="1" spans="1:5" ht="15">
      <c r="A1" s="294"/>
      <c r="B1" s="295" t="s">
        <v>385</v>
      </c>
      <c r="C1" s="295"/>
      <c r="D1" s="294"/>
      <c r="E1" s="294"/>
    </row>
    <row r="2" spans="1:5" ht="15">
      <c r="A2" s="415" t="s">
        <v>17</v>
      </c>
      <c r="B2" s="415"/>
      <c r="C2" s="415"/>
      <c r="D2" s="415"/>
      <c r="E2" s="295" t="s">
        <v>590</v>
      </c>
    </row>
    <row r="3" spans="1:5" ht="15" thickBot="1">
      <c r="A3" s="294"/>
      <c r="B3" s="294"/>
      <c r="C3" s="294"/>
      <c r="D3" s="294"/>
      <c r="E3" s="294"/>
    </row>
    <row r="4" spans="1:5" ht="15">
      <c r="A4" s="296" t="s">
        <v>18</v>
      </c>
      <c r="B4" s="297" t="s">
        <v>19</v>
      </c>
      <c r="C4" s="296" t="s">
        <v>20</v>
      </c>
      <c r="D4" s="296" t="s">
        <v>21</v>
      </c>
      <c r="E4" s="298" t="s">
        <v>23</v>
      </c>
    </row>
    <row r="5" spans="1:5" ht="15.75" thickBot="1">
      <c r="A5" s="299"/>
      <c r="B5" s="300"/>
      <c r="C5" s="299"/>
      <c r="D5" s="299" t="s">
        <v>22</v>
      </c>
      <c r="E5" s="301" t="s">
        <v>24</v>
      </c>
    </row>
    <row r="6" spans="1:5" ht="15">
      <c r="A6" s="302" t="s">
        <v>25</v>
      </c>
      <c r="B6" s="303" t="s">
        <v>26</v>
      </c>
      <c r="C6" s="304"/>
      <c r="D6" s="140">
        <f>D7+D11+D21</f>
        <v>75966058</v>
      </c>
      <c r="E6" s="140">
        <v>50827366</v>
      </c>
    </row>
    <row r="7" spans="1:5" ht="15">
      <c r="A7" s="305"/>
      <c r="B7" s="306" t="s">
        <v>29</v>
      </c>
      <c r="C7" s="307"/>
      <c r="D7" s="141">
        <v>3463566</v>
      </c>
      <c r="E7" s="141">
        <v>12691012</v>
      </c>
    </row>
    <row r="8" spans="1:5" ht="14.25">
      <c r="A8" s="305"/>
      <c r="B8" s="308" t="s">
        <v>28</v>
      </c>
      <c r="C8" s="307"/>
      <c r="D8" s="141"/>
      <c r="E8" s="141"/>
    </row>
    <row r="9" spans="1:5" ht="14.25">
      <c r="A9" s="305"/>
      <c r="B9" s="308" t="s">
        <v>27</v>
      </c>
      <c r="C9" s="307"/>
      <c r="D9" s="141">
        <v>3463566</v>
      </c>
      <c r="E9" s="141">
        <v>12691012</v>
      </c>
    </row>
    <row r="10" spans="1:5" ht="15">
      <c r="A10" s="305"/>
      <c r="B10" s="306" t="s">
        <v>30</v>
      </c>
      <c r="C10" s="307"/>
      <c r="D10" s="141"/>
      <c r="E10" s="141"/>
    </row>
    <row r="11" spans="1:5" ht="15">
      <c r="A11" s="305"/>
      <c r="B11" s="306" t="s">
        <v>36</v>
      </c>
      <c r="C11" s="307"/>
      <c r="D11" s="141">
        <f>D12+D13+D14+D15</f>
        <v>37117462</v>
      </c>
      <c r="E11" s="141">
        <v>12996299</v>
      </c>
    </row>
    <row r="12" spans="1:5" ht="14.25">
      <c r="A12" s="305"/>
      <c r="B12" s="308" t="s">
        <v>35</v>
      </c>
      <c r="C12" s="307"/>
      <c r="D12" s="141">
        <v>90170</v>
      </c>
      <c r="E12" s="141">
        <v>11456887</v>
      </c>
    </row>
    <row r="13" spans="1:5" ht="14.25">
      <c r="A13" s="305"/>
      <c r="B13" s="308" t="s">
        <v>34</v>
      </c>
      <c r="C13" s="307"/>
      <c r="D13" s="141">
        <v>35023873</v>
      </c>
      <c r="E13" s="141"/>
    </row>
    <row r="14" spans="1:5" ht="14.25">
      <c r="A14" s="305"/>
      <c r="B14" s="308" t="s">
        <v>33</v>
      </c>
      <c r="C14" s="307"/>
      <c r="D14" s="141">
        <v>464594</v>
      </c>
      <c r="E14" s="141"/>
    </row>
    <row r="15" spans="1:5" ht="14.25">
      <c r="A15" s="305"/>
      <c r="B15" s="308" t="s">
        <v>32</v>
      </c>
      <c r="C15" s="307"/>
      <c r="D15" s="141">
        <v>1538825</v>
      </c>
      <c r="E15" s="141">
        <v>1539412</v>
      </c>
    </row>
    <row r="16" spans="1:5" ht="14.25">
      <c r="A16" s="305"/>
      <c r="B16" s="308" t="s">
        <v>31</v>
      </c>
      <c r="C16" s="307"/>
      <c r="D16" s="141"/>
      <c r="E16" s="141"/>
    </row>
    <row r="17" spans="1:5" ht="14.25">
      <c r="A17" s="305"/>
      <c r="B17" s="308"/>
      <c r="C17" s="307"/>
      <c r="D17" s="141"/>
      <c r="E17" s="141"/>
    </row>
    <row r="18" spans="1:5" ht="14.25">
      <c r="A18" s="305"/>
      <c r="B18" s="308"/>
      <c r="C18" s="307"/>
      <c r="D18" s="141"/>
      <c r="E18" s="141"/>
    </row>
    <row r="19" spans="1:5" ht="14.25">
      <c r="A19" s="305"/>
      <c r="B19" s="308"/>
      <c r="C19" s="307"/>
      <c r="D19" s="141"/>
      <c r="E19" s="141"/>
    </row>
    <row r="20" spans="1:5" ht="14.25">
      <c r="A20" s="305"/>
      <c r="B20" s="308"/>
      <c r="C20" s="307"/>
      <c r="D20" s="141"/>
      <c r="E20" s="141"/>
    </row>
    <row r="21" spans="1:5" ht="15">
      <c r="A21" s="305"/>
      <c r="B21" s="306" t="s">
        <v>37</v>
      </c>
      <c r="C21" s="307"/>
      <c r="D21" s="141">
        <v>35385030</v>
      </c>
      <c r="E21" s="141">
        <v>25140055</v>
      </c>
    </row>
    <row r="22" spans="1:5" ht="14.25">
      <c r="A22" s="305"/>
      <c r="B22" s="308" t="s">
        <v>38</v>
      </c>
      <c r="C22" s="307"/>
      <c r="D22" s="141"/>
      <c r="E22" s="141"/>
    </row>
    <row r="23" spans="1:5" ht="14.25">
      <c r="A23" s="305"/>
      <c r="B23" s="308" t="s">
        <v>59</v>
      </c>
      <c r="C23" s="307"/>
      <c r="D23" s="141"/>
      <c r="E23" s="141"/>
    </row>
    <row r="24" spans="1:5" ht="14.25">
      <c r="A24" s="305"/>
      <c r="B24" s="308" t="s">
        <v>39</v>
      </c>
      <c r="C24" s="307"/>
      <c r="D24" s="141"/>
      <c r="E24" s="141"/>
    </row>
    <row r="25" spans="1:5" ht="14.25">
      <c r="A25" s="305"/>
      <c r="B25" s="308" t="s">
        <v>40</v>
      </c>
      <c r="C25" s="307"/>
      <c r="D25" s="141"/>
      <c r="E25" s="141"/>
    </row>
    <row r="26" spans="1:5" ht="14.25">
      <c r="A26" s="305"/>
      <c r="B26" s="308" t="s">
        <v>41</v>
      </c>
      <c r="C26" s="307"/>
      <c r="D26" s="141">
        <v>35385030</v>
      </c>
      <c r="E26" s="141">
        <v>25140055</v>
      </c>
    </row>
    <row r="27" spans="1:5" ht="14.25">
      <c r="A27" s="305"/>
      <c r="B27" s="308" t="s">
        <v>42</v>
      </c>
      <c r="C27" s="307"/>
      <c r="D27" s="141"/>
      <c r="E27" s="141"/>
    </row>
    <row r="28" spans="1:5" ht="14.25">
      <c r="A28" s="305"/>
      <c r="B28" s="308"/>
      <c r="C28" s="307"/>
      <c r="D28" s="141"/>
      <c r="E28" s="141"/>
    </row>
    <row r="29" spans="1:5" ht="14.25">
      <c r="A29" s="305"/>
      <c r="B29" s="308"/>
      <c r="C29" s="307"/>
      <c r="D29" s="141"/>
      <c r="E29" s="141"/>
    </row>
    <row r="30" spans="1:5" ht="15">
      <c r="A30" s="305"/>
      <c r="B30" s="306" t="s">
        <v>43</v>
      </c>
      <c r="C30" s="307"/>
      <c r="D30" s="141"/>
      <c r="E30" s="141"/>
    </row>
    <row r="31" spans="1:5" ht="14.25">
      <c r="A31" s="305"/>
      <c r="B31" s="308" t="s">
        <v>44</v>
      </c>
      <c r="C31" s="307"/>
      <c r="D31" s="141"/>
      <c r="E31" s="141"/>
    </row>
    <row r="32" spans="1:5" ht="14.25">
      <c r="A32" s="305"/>
      <c r="B32" s="308" t="s">
        <v>45</v>
      </c>
      <c r="C32" s="307"/>
      <c r="D32" s="141"/>
      <c r="E32" s="141"/>
    </row>
    <row r="33" spans="1:5" ht="14.25">
      <c r="A33" s="305"/>
      <c r="B33" s="308" t="s">
        <v>46</v>
      </c>
      <c r="C33" s="307"/>
      <c r="D33" s="141"/>
      <c r="E33" s="141"/>
    </row>
    <row r="34" spans="1:5" ht="14.25">
      <c r="A34" s="305"/>
      <c r="B34" s="308"/>
      <c r="C34" s="307"/>
      <c r="D34" s="141"/>
      <c r="E34" s="141"/>
    </row>
    <row r="35" spans="1:5" ht="14.25">
      <c r="A35" s="305"/>
      <c r="B35" s="308"/>
      <c r="C35" s="307"/>
      <c r="D35" s="141"/>
      <c r="E35" s="141"/>
    </row>
    <row r="36" spans="1:5" ht="15">
      <c r="A36" s="309" t="s">
        <v>47</v>
      </c>
      <c r="B36" s="310" t="s">
        <v>48</v>
      </c>
      <c r="C36" s="307"/>
      <c r="D36" s="141">
        <f>D40+D42</f>
        <v>15257646</v>
      </c>
      <c r="E36" s="141">
        <v>16015349</v>
      </c>
    </row>
    <row r="37" spans="1:5" ht="15">
      <c r="A37" s="305"/>
      <c r="B37" s="306" t="s">
        <v>49</v>
      </c>
      <c r="C37" s="307"/>
      <c r="D37" s="141"/>
      <c r="E37" s="141"/>
    </row>
    <row r="38" spans="1:5" ht="15">
      <c r="A38" s="305"/>
      <c r="B38" s="306" t="s">
        <v>50</v>
      </c>
      <c r="C38" s="307"/>
      <c r="D38" s="141">
        <v>15257646</v>
      </c>
      <c r="E38" s="141">
        <v>16015349</v>
      </c>
    </row>
    <row r="39" spans="1:5" ht="14.25">
      <c r="A39" s="305"/>
      <c r="B39" s="308" t="s">
        <v>51</v>
      </c>
      <c r="C39" s="307"/>
      <c r="D39" s="141"/>
      <c r="E39" s="141"/>
    </row>
    <row r="40" spans="1:5" ht="14.25">
      <c r="A40" s="305"/>
      <c r="B40" s="308" t="s">
        <v>52</v>
      </c>
      <c r="C40" s="307"/>
      <c r="D40" s="141">
        <v>14672293</v>
      </c>
      <c r="E40" s="141">
        <v>15283638</v>
      </c>
    </row>
    <row r="41" spans="1:5" ht="14.25">
      <c r="A41" s="305"/>
      <c r="B41" s="308" t="s">
        <v>53</v>
      </c>
      <c r="C41" s="307"/>
      <c r="D41" s="141"/>
      <c r="E41" s="141"/>
    </row>
    <row r="42" spans="1:5" ht="14.25">
      <c r="A42" s="305"/>
      <c r="B42" s="308" t="s">
        <v>54</v>
      </c>
      <c r="C42" s="307"/>
      <c r="D42" s="141">
        <v>585353</v>
      </c>
      <c r="E42" s="141">
        <v>731711</v>
      </c>
    </row>
    <row r="43" spans="1:5" ht="14.25">
      <c r="A43" s="305"/>
      <c r="B43" s="308"/>
      <c r="C43" s="307"/>
      <c r="D43" s="141"/>
      <c r="E43" s="141"/>
    </row>
    <row r="44" spans="1:5" ht="15">
      <c r="A44" s="305"/>
      <c r="B44" s="306" t="s">
        <v>55</v>
      </c>
      <c r="C44" s="307"/>
      <c r="D44" s="141"/>
      <c r="E44" s="141"/>
    </row>
    <row r="45" spans="1:5" ht="15">
      <c r="A45" s="305"/>
      <c r="B45" s="306" t="s">
        <v>56</v>
      </c>
      <c r="C45" s="307"/>
      <c r="D45" s="141"/>
      <c r="E45" s="141"/>
    </row>
    <row r="46" spans="1:5" ht="15">
      <c r="A46" s="305"/>
      <c r="B46" s="306" t="s">
        <v>57</v>
      </c>
      <c r="C46" s="307"/>
      <c r="D46" s="141"/>
      <c r="E46" s="141"/>
    </row>
    <row r="47" spans="1:5" ht="15">
      <c r="A47" s="305"/>
      <c r="B47" s="306" t="s">
        <v>58</v>
      </c>
      <c r="C47" s="307"/>
      <c r="D47" s="141"/>
      <c r="E47" s="141"/>
    </row>
    <row r="48" spans="1:5" ht="14.25">
      <c r="A48" s="305"/>
      <c r="B48" s="308"/>
      <c r="C48" s="307"/>
      <c r="D48" s="141"/>
      <c r="E48" s="141"/>
    </row>
    <row r="49" spans="1:5" ht="14.25">
      <c r="A49" s="305"/>
      <c r="B49" s="308"/>
      <c r="C49" s="307"/>
      <c r="D49" s="141"/>
      <c r="E49" s="141"/>
    </row>
    <row r="50" spans="1:5" ht="14.25">
      <c r="A50" s="305"/>
      <c r="B50" s="308"/>
      <c r="C50" s="307"/>
      <c r="D50" s="141"/>
      <c r="E50" s="141"/>
    </row>
    <row r="51" spans="1:5" ht="14.25">
      <c r="A51" s="305"/>
      <c r="B51" s="308"/>
      <c r="C51" s="307"/>
      <c r="D51" s="141"/>
      <c r="E51" s="141"/>
    </row>
    <row r="52" spans="1:5" ht="15.75" thickBot="1">
      <c r="A52" s="311"/>
      <c r="B52" s="312" t="s">
        <v>275</v>
      </c>
      <c r="C52" s="313"/>
      <c r="D52" s="314">
        <f>D36+D21+D11+D7</f>
        <v>91223704</v>
      </c>
      <c r="E52" s="314">
        <v>66842715</v>
      </c>
    </row>
    <row r="53" ht="12.75">
      <c r="D53" s="139"/>
    </row>
  </sheetData>
  <sheetProtection/>
  <mergeCells count="1">
    <mergeCell ref="A2:D2"/>
  </mergeCells>
  <printOptions horizontalCentered="1" verticalCentered="1"/>
  <pageMargins left="0.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2">
      <selection activeCell="I36" sqref="I36"/>
    </sheetView>
  </sheetViews>
  <sheetFormatPr defaultColWidth="9.140625" defaultRowHeight="12.75"/>
  <cols>
    <col min="1" max="2" width="4.140625" style="0" customWidth="1"/>
    <col min="3" max="3" width="48.140625" style="0" customWidth="1"/>
    <col min="4" max="4" width="9.421875" style="0" customWidth="1"/>
    <col min="5" max="5" width="13.421875" style="0" customWidth="1"/>
    <col min="6" max="6" width="12.57421875" style="0" customWidth="1"/>
  </cols>
  <sheetData>
    <row r="1" spans="1:6" ht="15">
      <c r="A1" s="14"/>
      <c r="B1" s="14"/>
      <c r="C1" s="36" t="str">
        <f>'Kopertina '!F3</f>
        <v>AED-COLOR</v>
      </c>
      <c r="D1" s="14"/>
      <c r="E1" s="14"/>
      <c r="F1" s="14"/>
    </row>
    <row r="2" spans="1:6" ht="15.75">
      <c r="A2" s="14"/>
      <c r="B2" s="416" t="s">
        <v>17</v>
      </c>
      <c r="C2" s="416"/>
      <c r="D2" s="416"/>
      <c r="E2" s="416"/>
      <c r="F2" s="36">
        <v>2012</v>
      </c>
    </row>
    <row r="3" spans="1:6" ht="15" thickBot="1">
      <c r="A3" s="14"/>
      <c r="B3" s="14"/>
      <c r="C3" s="14"/>
      <c r="D3" s="14"/>
      <c r="E3" s="14"/>
      <c r="F3" s="14"/>
    </row>
    <row r="4" spans="1:6" ht="15">
      <c r="A4" s="14"/>
      <c r="B4" s="19" t="s">
        <v>18</v>
      </c>
      <c r="C4" s="15" t="s">
        <v>60</v>
      </c>
      <c r="D4" s="19" t="s">
        <v>20</v>
      </c>
      <c r="E4" s="20" t="s">
        <v>21</v>
      </c>
      <c r="F4" s="16" t="s">
        <v>23</v>
      </c>
    </row>
    <row r="5" spans="1:6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6" ht="15">
      <c r="A6" s="14"/>
      <c r="B6" s="27" t="s">
        <v>25</v>
      </c>
      <c r="C6" s="28" t="s">
        <v>61</v>
      </c>
      <c r="D6" s="32"/>
      <c r="E6" s="140"/>
      <c r="F6" s="140"/>
    </row>
    <row r="7" spans="1:6" ht="15">
      <c r="A7" s="14"/>
      <c r="B7" s="29"/>
      <c r="C7" s="25" t="s">
        <v>29</v>
      </c>
      <c r="D7" s="33"/>
      <c r="E7" s="141"/>
      <c r="F7" s="141"/>
    </row>
    <row r="8" spans="1:6" ht="15">
      <c r="A8" s="14"/>
      <c r="B8" s="29"/>
      <c r="C8" s="39" t="s">
        <v>62</v>
      </c>
      <c r="D8" s="33"/>
      <c r="E8" s="141"/>
      <c r="F8" s="141"/>
    </row>
    <row r="9" spans="1:6" ht="14.25">
      <c r="A9" s="14"/>
      <c r="B9" s="29"/>
      <c r="C9" s="24" t="s">
        <v>63</v>
      </c>
      <c r="D9" s="33"/>
      <c r="E9" s="141"/>
      <c r="F9" s="141"/>
    </row>
    <row r="10" spans="1:6" ht="14.25">
      <c r="A10" s="14"/>
      <c r="B10" s="29"/>
      <c r="C10" s="37" t="s">
        <v>64</v>
      </c>
      <c r="D10" s="35"/>
      <c r="E10" s="141"/>
      <c r="F10" s="141"/>
    </row>
    <row r="11" spans="1:6" ht="14.25">
      <c r="A11" s="14"/>
      <c r="B11" s="29"/>
      <c r="C11" s="26"/>
      <c r="D11" s="35"/>
      <c r="E11" s="141"/>
      <c r="F11" s="141"/>
    </row>
    <row r="12" spans="1:6" ht="15">
      <c r="A12" s="14"/>
      <c r="B12" s="29"/>
      <c r="C12" s="39" t="s">
        <v>65</v>
      </c>
      <c r="D12" s="33"/>
      <c r="E12" s="141">
        <f>E13+E14+E15+E16</f>
        <v>24129202</v>
      </c>
      <c r="F12" s="141">
        <v>12785523</v>
      </c>
    </row>
    <row r="13" spans="1:6" ht="14.25">
      <c r="A13" s="14"/>
      <c r="B13" s="29"/>
      <c r="C13" s="24" t="s">
        <v>66</v>
      </c>
      <c r="D13" s="33"/>
      <c r="E13" s="141">
        <v>23922474</v>
      </c>
      <c r="F13" s="141">
        <v>12455500</v>
      </c>
    </row>
    <row r="14" spans="1:6" ht="14.25">
      <c r="A14" s="14"/>
      <c r="B14" s="29"/>
      <c r="C14" s="24" t="s">
        <v>67</v>
      </c>
      <c r="D14" s="33"/>
      <c r="E14" s="141">
        <v>143644</v>
      </c>
      <c r="F14" s="141"/>
    </row>
    <row r="15" spans="1:6" ht="14.25">
      <c r="A15" s="14"/>
      <c r="B15" s="29"/>
      <c r="C15" s="24" t="s">
        <v>68</v>
      </c>
      <c r="D15" s="33"/>
      <c r="E15" s="141">
        <v>49384</v>
      </c>
      <c r="F15" s="141">
        <v>61660</v>
      </c>
    </row>
    <row r="16" spans="1:6" ht="14.25">
      <c r="A16" s="14"/>
      <c r="B16" s="29"/>
      <c r="C16" s="24" t="s">
        <v>69</v>
      </c>
      <c r="D16" s="33"/>
      <c r="E16" s="141">
        <v>13700</v>
      </c>
      <c r="F16" s="141">
        <v>16100</v>
      </c>
    </row>
    <row r="17" spans="1:6" ht="14.25">
      <c r="A17" s="14"/>
      <c r="B17" s="29"/>
      <c r="C17" s="24" t="s">
        <v>70</v>
      </c>
      <c r="D17" s="33"/>
      <c r="E17" s="141"/>
      <c r="F17" s="141">
        <v>252263</v>
      </c>
    </row>
    <row r="18" spans="1:6" ht="14.25">
      <c r="A18" s="14"/>
      <c r="B18" s="29"/>
      <c r="C18" s="24" t="s">
        <v>71</v>
      </c>
      <c r="D18" s="33"/>
      <c r="E18" s="141"/>
      <c r="F18" s="141"/>
    </row>
    <row r="19" spans="1:6" ht="14.25">
      <c r="A19" s="14"/>
      <c r="B19" s="29"/>
      <c r="C19" s="24" t="s">
        <v>72</v>
      </c>
      <c r="D19" s="33"/>
      <c r="E19" s="141"/>
      <c r="F19" s="141"/>
    </row>
    <row r="20" spans="1:6" ht="14.25">
      <c r="A20" s="14"/>
      <c r="B20" s="29"/>
      <c r="C20" s="24" t="s">
        <v>73</v>
      </c>
      <c r="D20" s="33"/>
      <c r="E20" s="141"/>
      <c r="F20" s="141"/>
    </row>
    <row r="21" spans="1:6" ht="14.25">
      <c r="A21" s="14"/>
      <c r="B21" s="29"/>
      <c r="C21" s="38" t="s">
        <v>74</v>
      </c>
      <c r="D21" s="33"/>
      <c r="E21" s="141"/>
      <c r="F21" s="141"/>
    </row>
    <row r="22" spans="1:6" ht="14.25">
      <c r="A22" s="14"/>
      <c r="B22" s="29"/>
      <c r="C22" s="24" t="s">
        <v>75</v>
      </c>
      <c r="D22" s="33"/>
      <c r="E22" s="141"/>
      <c r="F22" s="141"/>
    </row>
    <row r="23" spans="1:6" ht="14.25">
      <c r="A23" s="14"/>
      <c r="B23" s="29"/>
      <c r="C23" s="24"/>
      <c r="D23" s="33"/>
      <c r="E23" s="141"/>
      <c r="F23" s="141"/>
    </row>
    <row r="24" spans="1:6" ht="15">
      <c r="A24" s="14"/>
      <c r="B24" s="29"/>
      <c r="C24" s="39" t="s">
        <v>76</v>
      </c>
      <c r="D24" s="33"/>
      <c r="E24" s="141"/>
      <c r="F24" s="141"/>
    </row>
    <row r="25" spans="1:6" ht="15">
      <c r="A25" s="14"/>
      <c r="B25" s="29"/>
      <c r="C25" s="39" t="s">
        <v>77</v>
      </c>
      <c r="D25" s="33"/>
      <c r="E25" s="141"/>
      <c r="F25" s="141"/>
    </row>
    <row r="26" spans="1:6" ht="14.25">
      <c r="A26" s="14"/>
      <c r="B26" s="29"/>
      <c r="C26" s="24"/>
      <c r="D26" s="33"/>
      <c r="E26" s="141"/>
      <c r="F26" s="141"/>
    </row>
    <row r="27" spans="1:6" ht="15">
      <c r="A27" s="14"/>
      <c r="B27" s="40" t="s">
        <v>47</v>
      </c>
      <c r="C27" s="39" t="s">
        <v>78</v>
      </c>
      <c r="D27" s="33"/>
      <c r="E27" s="141"/>
      <c r="F27" s="141"/>
    </row>
    <row r="28" spans="1:6" ht="15">
      <c r="A28" s="14"/>
      <c r="B28" s="40"/>
      <c r="C28" s="24" t="s">
        <v>79</v>
      </c>
      <c r="D28" s="33"/>
      <c r="E28" s="141"/>
      <c r="F28" s="141"/>
    </row>
    <row r="29" spans="1:6" ht="15">
      <c r="A29" s="14"/>
      <c r="B29" s="40"/>
      <c r="C29" s="24" t="s">
        <v>80</v>
      </c>
      <c r="D29" s="33"/>
      <c r="E29" s="141"/>
      <c r="F29" s="141"/>
    </row>
    <row r="30" spans="1:6" ht="15">
      <c r="A30" s="14"/>
      <c r="B30" s="40"/>
      <c r="C30" s="25" t="s">
        <v>81</v>
      </c>
      <c r="D30" s="33"/>
      <c r="E30" s="141"/>
      <c r="F30" s="141"/>
    </row>
    <row r="31" spans="1:6" ht="15">
      <c r="A31" s="14"/>
      <c r="B31" s="40"/>
      <c r="C31" s="24" t="s">
        <v>82</v>
      </c>
      <c r="D31" s="33"/>
      <c r="E31" s="141"/>
      <c r="F31" s="141"/>
    </row>
    <row r="32" spans="1:6" ht="15">
      <c r="A32" s="14"/>
      <c r="B32" s="40"/>
      <c r="C32" s="24" t="s">
        <v>83</v>
      </c>
      <c r="D32" s="33"/>
      <c r="E32" s="141"/>
      <c r="F32" s="141"/>
    </row>
    <row r="33" spans="1:6" ht="15">
      <c r="A33" s="14"/>
      <c r="B33" s="40"/>
      <c r="C33" s="24" t="s">
        <v>84</v>
      </c>
      <c r="D33" s="33"/>
      <c r="E33" s="141"/>
      <c r="F33" s="141"/>
    </row>
    <row r="34" spans="1:6" ht="15">
      <c r="A34" s="14"/>
      <c r="B34" s="40"/>
      <c r="C34" s="24"/>
      <c r="D34" s="33"/>
      <c r="E34" s="141"/>
      <c r="F34" s="141"/>
    </row>
    <row r="35" spans="1:6" ht="15">
      <c r="A35" s="14"/>
      <c r="B35" s="40"/>
      <c r="C35" s="24"/>
      <c r="D35" s="33"/>
      <c r="E35" s="141"/>
      <c r="F35" s="141"/>
    </row>
    <row r="36" spans="1:6" ht="15">
      <c r="A36" s="14"/>
      <c r="B36" s="41"/>
      <c r="C36" s="23" t="s">
        <v>85</v>
      </c>
      <c r="D36" s="33"/>
      <c r="E36" s="141">
        <v>24129202</v>
      </c>
      <c r="F36" s="141">
        <v>12785523</v>
      </c>
    </row>
    <row r="37" spans="1:6" ht="15">
      <c r="A37" s="14"/>
      <c r="B37" s="40"/>
      <c r="C37" s="25"/>
      <c r="D37" s="33"/>
      <c r="E37" s="141"/>
      <c r="F37" s="141"/>
    </row>
    <row r="38" spans="1:6" ht="15">
      <c r="A38" s="14"/>
      <c r="B38" s="40" t="s">
        <v>86</v>
      </c>
      <c r="C38" s="25" t="s">
        <v>87</v>
      </c>
      <c r="D38" s="33"/>
      <c r="E38" s="141">
        <v>67094502</v>
      </c>
      <c r="F38" s="141">
        <v>54057192</v>
      </c>
    </row>
    <row r="39" spans="1:6" ht="14.25">
      <c r="A39" s="14"/>
      <c r="B39" s="29"/>
      <c r="C39" s="24" t="s">
        <v>88</v>
      </c>
      <c r="D39" s="33"/>
      <c r="E39" s="141"/>
      <c r="F39" s="141"/>
    </row>
    <row r="40" spans="1:6" ht="14.25">
      <c r="A40" s="14"/>
      <c r="B40" s="29"/>
      <c r="C40" s="24" t="s">
        <v>89</v>
      </c>
      <c r="D40" s="33"/>
      <c r="E40" s="141"/>
      <c r="F40" s="141"/>
    </row>
    <row r="41" spans="1:6" ht="14.25">
      <c r="A41" s="14"/>
      <c r="B41" s="29"/>
      <c r="C41" s="24" t="s">
        <v>90</v>
      </c>
      <c r="D41" s="33"/>
      <c r="E41" s="141">
        <v>100000</v>
      </c>
      <c r="F41" s="141">
        <v>100000</v>
      </c>
    </row>
    <row r="42" spans="1:6" ht="14.25">
      <c r="A42" s="14"/>
      <c r="B42" s="29"/>
      <c r="C42" s="24" t="s">
        <v>91</v>
      </c>
      <c r="D42" s="33"/>
      <c r="E42" s="141"/>
      <c r="F42" s="141"/>
    </row>
    <row r="43" spans="1:6" ht="14.25">
      <c r="A43" s="14"/>
      <c r="B43" s="29"/>
      <c r="C43" s="24" t="s">
        <v>92</v>
      </c>
      <c r="D43" s="33"/>
      <c r="E43" s="141"/>
      <c r="F43" s="141"/>
    </row>
    <row r="44" spans="1:6" ht="14.25">
      <c r="A44" s="14"/>
      <c r="B44" s="29"/>
      <c r="C44" s="38" t="s">
        <v>93</v>
      </c>
      <c r="D44" s="33"/>
      <c r="E44" s="141">
        <v>22877</v>
      </c>
      <c r="F44" s="141">
        <v>22877</v>
      </c>
    </row>
    <row r="45" spans="1:6" ht="14.25">
      <c r="A45" s="14"/>
      <c r="B45" s="29"/>
      <c r="C45" s="38" t="s">
        <v>94</v>
      </c>
      <c r="D45" s="33"/>
      <c r="E45" s="141">
        <v>43485</v>
      </c>
      <c r="F45" s="141">
        <v>43485</v>
      </c>
    </row>
    <row r="46" spans="1:6" ht="14.25">
      <c r="A46" s="14"/>
      <c r="B46" s="29"/>
      <c r="C46" s="38" t="s">
        <v>95</v>
      </c>
      <c r="D46" s="33"/>
      <c r="E46" s="141"/>
      <c r="F46" s="141"/>
    </row>
    <row r="47" spans="1:6" ht="14.25">
      <c r="A47" s="14"/>
      <c r="B47" s="29"/>
      <c r="C47" s="38" t="s">
        <v>96</v>
      </c>
      <c r="D47" s="33"/>
      <c r="E47" s="141">
        <v>53890830</v>
      </c>
      <c r="F47" s="141">
        <v>37695863</v>
      </c>
    </row>
    <row r="48" spans="1:6" ht="14.25">
      <c r="A48" s="14"/>
      <c r="B48" s="29"/>
      <c r="C48" s="24" t="s">
        <v>97</v>
      </c>
      <c r="D48" s="33"/>
      <c r="E48" s="141">
        <v>13037310</v>
      </c>
      <c r="F48" s="141">
        <v>16194967</v>
      </c>
    </row>
    <row r="49" spans="1:6" ht="14.25">
      <c r="A49" s="14"/>
      <c r="B49" s="29"/>
      <c r="C49" s="24"/>
      <c r="D49" s="33"/>
      <c r="E49" s="141"/>
      <c r="F49" s="141"/>
    </row>
    <row r="50" spans="1:6" ht="14.25">
      <c r="A50" s="14"/>
      <c r="B50" s="29"/>
      <c r="C50" s="24"/>
      <c r="D50" s="33"/>
      <c r="E50" s="141"/>
      <c r="F50" s="141"/>
    </row>
    <row r="51" spans="1:6" ht="14.25">
      <c r="A51" s="14"/>
      <c r="B51" s="29"/>
      <c r="C51" s="24"/>
      <c r="D51" s="33"/>
      <c r="E51" s="141"/>
      <c r="F51" s="141"/>
    </row>
    <row r="52" spans="1:6" ht="15">
      <c r="A52" s="14"/>
      <c r="B52" s="29"/>
      <c r="C52" s="39" t="s">
        <v>98</v>
      </c>
      <c r="D52" s="33"/>
      <c r="E52" s="141">
        <f>E38+E16+E15+E14+E13</f>
        <v>91223704</v>
      </c>
      <c r="F52" s="141">
        <v>66842715</v>
      </c>
    </row>
    <row r="53" spans="1:6" ht="14.25">
      <c r="A53" s="14"/>
      <c r="B53" s="29"/>
      <c r="C53" s="24"/>
      <c r="D53" s="33"/>
      <c r="E53" s="141"/>
      <c r="F53" s="141"/>
    </row>
    <row r="54" spans="1:6" ht="14.25">
      <c r="A54" s="14"/>
      <c r="B54" s="29"/>
      <c r="C54" s="24"/>
      <c r="D54" s="33"/>
      <c r="E54" s="141"/>
      <c r="F54" s="141"/>
    </row>
    <row r="55" spans="1:6" ht="15" thickBot="1">
      <c r="A55" s="14"/>
      <c r="B55" s="30"/>
      <c r="C55" s="31"/>
      <c r="D55" s="34"/>
      <c r="E55" s="142"/>
      <c r="F55" s="142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</sheetData>
  <sheetProtection/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4"/>
  <sheetViews>
    <sheetView zoomScalePageLayoutView="0" workbookViewId="0" topLeftCell="A18">
      <selection activeCell="H31" sqref="H31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</cols>
  <sheetData>
    <row r="1" ht="12.75">
      <c r="C1" t="str">
        <f>'Kopertina '!F3</f>
        <v>AED-COLOR</v>
      </c>
    </row>
    <row r="2" spans="2:6" ht="15.75">
      <c r="B2" s="417" t="s">
        <v>124</v>
      </c>
      <c r="C2" s="417"/>
      <c r="D2" s="417"/>
      <c r="F2" s="47">
        <v>2012</v>
      </c>
    </row>
    <row r="3" spans="2:4" ht="15.75">
      <c r="B3" s="48"/>
      <c r="C3" s="48"/>
      <c r="D3" s="48"/>
    </row>
    <row r="4" spans="2:4" ht="15.75">
      <c r="B4" s="417" t="s">
        <v>99</v>
      </c>
      <c r="C4" s="417"/>
      <c r="D4" s="417"/>
    </row>
    <row r="5" ht="13.5" thickBot="1"/>
    <row r="6" spans="2:6" ht="22.5" customHeight="1">
      <c r="B6" s="49" t="s">
        <v>18</v>
      </c>
      <c r="C6" s="49" t="s">
        <v>100</v>
      </c>
      <c r="D6" s="49" t="s">
        <v>20</v>
      </c>
      <c r="E6" s="49" t="s">
        <v>21</v>
      </c>
      <c r="F6" s="49" t="s">
        <v>23</v>
      </c>
    </row>
    <row r="7" spans="2:6" ht="18.75" customHeight="1" thickBot="1">
      <c r="B7" s="51"/>
      <c r="C7" s="51"/>
      <c r="D7" s="51"/>
      <c r="E7" s="51" t="s">
        <v>101</v>
      </c>
      <c r="F7" s="51" t="s">
        <v>24</v>
      </c>
    </row>
    <row r="8" spans="2:6" ht="34.5" customHeight="1">
      <c r="B8" s="53">
        <v>1</v>
      </c>
      <c r="C8" s="58" t="s">
        <v>102</v>
      </c>
      <c r="D8" s="54"/>
      <c r="E8" s="133">
        <v>120715866</v>
      </c>
      <c r="F8" s="133">
        <v>163585526</v>
      </c>
    </row>
    <row r="9" spans="2:6" ht="23.25" customHeight="1">
      <c r="B9" s="55">
        <v>2</v>
      </c>
      <c r="C9" s="52" t="s">
        <v>103</v>
      </c>
      <c r="D9" s="52"/>
      <c r="E9" s="134"/>
      <c r="F9" s="134">
        <v>163585526</v>
      </c>
    </row>
    <row r="10" spans="2:6" ht="22.5" customHeight="1">
      <c r="B10" s="55">
        <v>3</v>
      </c>
      <c r="C10" s="52" t="s">
        <v>104</v>
      </c>
      <c r="D10" s="52"/>
      <c r="E10" s="134"/>
      <c r="F10" s="134"/>
    </row>
    <row r="11" spans="2:6" ht="22.5" customHeight="1">
      <c r="B11" s="55">
        <v>4</v>
      </c>
      <c r="C11" s="52" t="s">
        <v>105</v>
      </c>
      <c r="D11" s="52"/>
      <c r="E11" s="134">
        <v>102690436</v>
      </c>
      <c r="F11" s="134">
        <v>141437917</v>
      </c>
    </row>
    <row r="12" spans="2:6" ht="24.75" customHeight="1">
      <c r="B12" s="55">
        <v>5</v>
      </c>
      <c r="C12" s="52" t="s">
        <v>106</v>
      </c>
      <c r="D12" s="52"/>
      <c r="E12" s="134">
        <v>2489582</v>
      </c>
      <c r="F12" s="134">
        <v>3139293</v>
      </c>
    </row>
    <row r="13" spans="2:6" ht="21.75" customHeight="1">
      <c r="B13" s="55"/>
      <c r="C13" s="52" t="s">
        <v>107</v>
      </c>
      <c r="D13" s="52"/>
      <c r="E13" s="134">
        <v>2133318</v>
      </c>
      <c r="F13" s="134">
        <v>2690054</v>
      </c>
    </row>
    <row r="14" spans="2:6" ht="22.5" customHeight="1">
      <c r="B14" s="55"/>
      <c r="C14" s="52" t="s">
        <v>108</v>
      </c>
      <c r="D14" s="52"/>
      <c r="E14" s="134">
        <v>356264</v>
      </c>
      <c r="F14" s="134">
        <v>449239</v>
      </c>
    </row>
    <row r="15" spans="2:6" ht="24" customHeight="1">
      <c r="B15" s="55">
        <v>6</v>
      </c>
      <c r="C15" s="52" t="s">
        <v>109</v>
      </c>
      <c r="D15" s="52"/>
      <c r="E15" s="134">
        <v>757703</v>
      </c>
      <c r="F15" s="134">
        <v>885708</v>
      </c>
    </row>
    <row r="16" spans="2:6" ht="26.25" customHeight="1">
      <c r="B16" s="55">
        <v>7</v>
      </c>
      <c r="C16" s="52" t="s">
        <v>406</v>
      </c>
      <c r="D16" s="52"/>
      <c r="E16" s="134">
        <v>292245</v>
      </c>
      <c r="F16" s="134">
        <v>128200</v>
      </c>
    </row>
    <row r="17" spans="2:6" ht="33.75" customHeight="1">
      <c r="B17" s="55">
        <v>8</v>
      </c>
      <c r="C17" s="59" t="s">
        <v>110</v>
      </c>
      <c r="D17" s="52"/>
      <c r="E17" s="134">
        <f>E11+E12+E15+E16</f>
        <v>106229966</v>
      </c>
      <c r="F17" s="134">
        <v>145591118</v>
      </c>
    </row>
    <row r="18" spans="2:6" ht="28.5" customHeight="1">
      <c r="B18" s="55">
        <v>9</v>
      </c>
      <c r="C18" s="52" t="s">
        <v>111</v>
      </c>
      <c r="D18" s="52"/>
      <c r="E18" s="134">
        <f>E8-E17</f>
        <v>14485900</v>
      </c>
      <c r="F18" s="134">
        <v>17994408</v>
      </c>
    </row>
    <row r="19" spans="2:6" ht="23.25" customHeight="1">
      <c r="B19" s="55">
        <v>10</v>
      </c>
      <c r="C19" s="52" t="s">
        <v>113</v>
      </c>
      <c r="D19" s="52"/>
      <c r="E19" s="134"/>
      <c r="F19" s="134"/>
    </row>
    <row r="20" spans="2:6" ht="24.75" customHeight="1">
      <c r="B20" s="55">
        <v>11</v>
      </c>
      <c r="C20" s="52" t="s">
        <v>112</v>
      </c>
      <c r="D20" s="52"/>
      <c r="E20" s="134"/>
      <c r="F20" s="134"/>
    </row>
    <row r="21" spans="2:6" ht="26.25" customHeight="1">
      <c r="B21" s="55">
        <v>12</v>
      </c>
      <c r="C21" s="52" t="s">
        <v>114</v>
      </c>
      <c r="D21" s="52"/>
      <c r="E21" s="134"/>
      <c r="F21" s="134"/>
    </row>
    <row r="22" spans="2:6" ht="24" customHeight="1">
      <c r="B22" s="55"/>
      <c r="C22" s="52" t="s">
        <v>115</v>
      </c>
      <c r="D22" s="52"/>
      <c r="E22" s="134"/>
      <c r="F22" s="134"/>
    </row>
    <row r="23" spans="2:6" ht="25.5" customHeight="1">
      <c r="B23" s="55"/>
      <c r="C23" s="52" t="s">
        <v>116</v>
      </c>
      <c r="D23" s="52"/>
      <c r="E23" s="134"/>
      <c r="F23" s="134"/>
    </row>
    <row r="24" spans="2:6" ht="24" customHeight="1">
      <c r="B24" s="55"/>
      <c r="C24" s="52" t="s">
        <v>117</v>
      </c>
      <c r="D24" s="52"/>
      <c r="E24" s="134"/>
      <c r="F24" s="134"/>
    </row>
    <row r="25" spans="2:6" ht="24.75" customHeight="1">
      <c r="B25" s="55"/>
      <c r="C25" s="52" t="s">
        <v>118</v>
      </c>
      <c r="D25" s="52"/>
      <c r="E25" s="134"/>
      <c r="F25" s="134"/>
    </row>
    <row r="26" spans="2:6" ht="39.75" customHeight="1">
      <c r="B26" s="55">
        <v>13</v>
      </c>
      <c r="C26" s="59" t="s">
        <v>119</v>
      </c>
      <c r="D26" s="52"/>
      <c r="E26" s="134"/>
      <c r="F26" s="134"/>
    </row>
    <row r="27" spans="2:6" ht="37.5" customHeight="1">
      <c r="B27" s="55">
        <v>14</v>
      </c>
      <c r="C27" s="59" t="s">
        <v>120</v>
      </c>
      <c r="D27" s="52"/>
      <c r="E27" s="134">
        <v>14485900</v>
      </c>
      <c r="F27" s="134">
        <v>17994408</v>
      </c>
    </row>
    <row r="28" spans="2:6" ht="25.5" customHeight="1">
      <c r="B28" s="55">
        <v>15</v>
      </c>
      <c r="C28" s="52" t="s">
        <v>121</v>
      </c>
      <c r="D28" s="52"/>
      <c r="E28" s="134">
        <v>1448590</v>
      </c>
      <c r="F28" s="134">
        <v>1799441</v>
      </c>
    </row>
    <row r="29" spans="2:6" ht="35.25" customHeight="1">
      <c r="B29" s="55">
        <v>16</v>
      </c>
      <c r="C29" s="59" t="s">
        <v>122</v>
      </c>
      <c r="D29" s="52"/>
      <c r="E29" s="134">
        <f>E27-E28</f>
        <v>13037310</v>
      </c>
      <c r="F29" s="134">
        <v>16194967</v>
      </c>
    </row>
    <row r="30" spans="2:6" ht="33.75" customHeight="1" thickBot="1">
      <c r="B30" s="56">
        <v>17</v>
      </c>
      <c r="C30" s="57" t="s">
        <v>123</v>
      </c>
      <c r="D30" s="57"/>
      <c r="E30" s="137"/>
      <c r="F30" s="137"/>
    </row>
    <row r="31" spans="2:5" ht="12.75">
      <c r="B31" s="50"/>
      <c r="E31" s="139"/>
    </row>
    <row r="32" ht="12.75">
      <c r="E32" s="139"/>
    </row>
    <row r="33" ht="12.75">
      <c r="E33" s="139"/>
    </row>
    <row r="34" ht="12.75">
      <c r="E34" s="139"/>
    </row>
    <row r="35" ht="12.75">
      <c r="E35" s="139"/>
    </row>
    <row r="36" ht="12.75">
      <c r="E36" s="139"/>
    </row>
    <row r="37" ht="12.75">
      <c r="E37" s="139"/>
    </row>
    <row r="38" ht="12.75">
      <c r="E38" s="139"/>
    </row>
    <row r="39" ht="12.75">
      <c r="E39" s="139"/>
    </row>
    <row r="40" ht="12.75">
      <c r="E40" s="139"/>
    </row>
    <row r="41" ht="12.75">
      <c r="E41" s="139"/>
    </row>
    <row r="42" ht="12.75">
      <c r="E42" s="139"/>
    </row>
    <row r="43" ht="12.75">
      <c r="E43" s="139"/>
    </row>
    <row r="44" ht="12.75">
      <c r="E44" s="139"/>
    </row>
    <row r="45" ht="12.75">
      <c r="E45" s="139"/>
    </row>
    <row r="46" ht="12.75">
      <c r="E46" s="139"/>
    </row>
    <row r="47" ht="12.75">
      <c r="E47" s="139"/>
    </row>
    <row r="48" ht="12.75">
      <c r="E48" s="139"/>
    </row>
    <row r="49" ht="12.75">
      <c r="E49" s="139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ht="12.75">
      <c r="E106" s="139"/>
    </row>
    <row r="107" ht="12.75">
      <c r="E107" s="139"/>
    </row>
    <row r="108" ht="12.75">
      <c r="E108" s="139"/>
    </row>
    <row r="109" ht="12.75">
      <c r="E109" s="139"/>
    </row>
    <row r="110" ht="12.75">
      <c r="E110" s="139"/>
    </row>
    <row r="111" ht="12.75">
      <c r="E111" s="139"/>
    </row>
    <row r="112" ht="12.75">
      <c r="E112" s="139"/>
    </row>
    <row r="113" ht="12.75">
      <c r="E113" s="139"/>
    </row>
    <row r="114" ht="12.75">
      <c r="E114" s="139"/>
    </row>
    <row r="115" ht="12.75">
      <c r="E115" s="139"/>
    </row>
    <row r="116" ht="12.75">
      <c r="E116" s="139"/>
    </row>
    <row r="117" ht="12.75">
      <c r="E117" s="139"/>
    </row>
    <row r="118" ht="12.75">
      <c r="E118" s="139"/>
    </row>
    <row r="119" ht="12.75">
      <c r="E119" s="139"/>
    </row>
    <row r="120" ht="12.75">
      <c r="E120" s="139"/>
    </row>
    <row r="121" ht="12.75">
      <c r="E121" s="139"/>
    </row>
    <row r="122" ht="12.75">
      <c r="E122" s="139"/>
    </row>
    <row r="123" ht="12.75">
      <c r="E123" s="139"/>
    </row>
    <row r="124" ht="12.75">
      <c r="E124" s="139"/>
    </row>
    <row r="125" ht="12.75">
      <c r="E125" s="139"/>
    </row>
    <row r="126" ht="12.75">
      <c r="E126" s="139"/>
    </row>
    <row r="127" ht="12.75">
      <c r="E127" s="139"/>
    </row>
    <row r="128" ht="12.75">
      <c r="E128" s="139"/>
    </row>
    <row r="129" ht="12.75">
      <c r="E129" s="139"/>
    </row>
    <row r="130" ht="12.75">
      <c r="E130" s="139"/>
    </row>
    <row r="131" ht="12.75">
      <c r="E131" s="139"/>
    </row>
    <row r="132" ht="12.75">
      <c r="E132" s="139"/>
    </row>
    <row r="133" ht="12.75">
      <c r="E133" s="139"/>
    </row>
    <row r="134" ht="12.75">
      <c r="E134" s="139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5">
      <selection activeCell="I8" sqref="I8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56.57421875" style="0" customWidth="1"/>
    <col min="4" max="4" width="6.7109375" style="0" customWidth="1"/>
    <col min="5" max="5" width="12.7109375" style="0" customWidth="1"/>
    <col min="6" max="6" width="12.57421875" style="0" customWidth="1"/>
  </cols>
  <sheetData>
    <row r="1" ht="12.75">
      <c r="C1" s="47" t="str">
        <f>'Kopertina '!F3</f>
        <v>AED-COLOR</v>
      </c>
    </row>
    <row r="2" spans="2:6" ht="15.75">
      <c r="B2" s="417" t="s">
        <v>124</v>
      </c>
      <c r="C2" s="417"/>
      <c r="D2" s="417"/>
      <c r="F2" s="47">
        <v>2010</v>
      </c>
    </row>
    <row r="3" spans="2:4" ht="15.75">
      <c r="B3" s="48"/>
      <c r="C3" s="48"/>
      <c r="D3" s="48"/>
    </row>
    <row r="4" spans="2:4" ht="15.75">
      <c r="B4" s="417" t="s">
        <v>140</v>
      </c>
      <c r="C4" s="417"/>
      <c r="D4" s="417"/>
    </row>
    <row r="5" ht="13.5" thickBot="1"/>
    <row r="6" spans="2:6" ht="24.75" customHeight="1">
      <c r="B6" s="49" t="s">
        <v>18</v>
      </c>
      <c r="C6" s="49" t="s">
        <v>100</v>
      </c>
      <c r="D6" s="49" t="s">
        <v>20</v>
      </c>
      <c r="E6" s="49" t="s">
        <v>21</v>
      </c>
      <c r="F6" s="49" t="s">
        <v>23</v>
      </c>
    </row>
    <row r="7" spans="2:6" ht="24.75" customHeight="1" thickBot="1">
      <c r="B7" s="51"/>
      <c r="C7" s="51"/>
      <c r="D7" s="51"/>
      <c r="E7" s="51" t="s">
        <v>101</v>
      </c>
      <c r="F7" s="51" t="s">
        <v>24</v>
      </c>
    </row>
    <row r="8" spans="2:6" ht="30" customHeight="1">
      <c r="B8" s="53">
        <v>1</v>
      </c>
      <c r="C8" s="58" t="s">
        <v>102</v>
      </c>
      <c r="D8" s="54"/>
      <c r="E8" s="133">
        <v>120379591</v>
      </c>
      <c r="F8" s="133">
        <v>118969713</v>
      </c>
    </row>
    <row r="9" spans="2:6" ht="29.25" customHeight="1">
      <c r="B9" s="55">
        <v>2</v>
      </c>
      <c r="C9" s="52" t="s">
        <v>125</v>
      </c>
      <c r="D9" s="52"/>
      <c r="E9" s="134">
        <v>106730291</v>
      </c>
      <c r="F9" s="134">
        <v>106953773</v>
      </c>
    </row>
    <row r="10" spans="2:6" ht="33" customHeight="1">
      <c r="B10" s="55">
        <v>3</v>
      </c>
      <c r="C10" s="59" t="s">
        <v>126</v>
      </c>
      <c r="D10" s="52"/>
      <c r="E10" s="134">
        <v>13649300</v>
      </c>
      <c r="F10" s="134">
        <v>12015940</v>
      </c>
    </row>
    <row r="11" spans="2:6" ht="27" customHeight="1">
      <c r="B11" s="55">
        <v>4</v>
      </c>
      <c r="C11" s="52" t="s">
        <v>127</v>
      </c>
      <c r="D11" s="52"/>
      <c r="E11" s="134"/>
      <c r="F11" s="134"/>
    </row>
    <row r="12" spans="2:6" ht="24.75" customHeight="1" thickBot="1">
      <c r="B12" s="55">
        <v>5</v>
      </c>
      <c r="C12" s="52" t="s">
        <v>128</v>
      </c>
      <c r="D12" s="52"/>
      <c r="E12" s="134"/>
      <c r="F12" s="134"/>
    </row>
    <row r="13" spans="2:6" ht="28.5" customHeight="1">
      <c r="B13" s="53">
        <v>6</v>
      </c>
      <c r="C13" s="52" t="s">
        <v>129</v>
      </c>
      <c r="D13" s="52"/>
      <c r="E13" s="134"/>
      <c r="F13" s="134"/>
    </row>
    <row r="14" spans="2:6" ht="27.75" customHeight="1">
      <c r="B14" s="55">
        <v>7</v>
      </c>
      <c r="C14" s="52" t="s">
        <v>130</v>
      </c>
      <c r="D14" s="52"/>
      <c r="E14" s="134"/>
      <c r="F14" s="134"/>
    </row>
    <row r="15" spans="2:6" ht="27.75" customHeight="1">
      <c r="B15" s="55">
        <v>8</v>
      </c>
      <c r="C15" s="52" t="s">
        <v>131</v>
      </c>
      <c r="D15" s="52"/>
      <c r="E15" s="134"/>
      <c r="F15" s="134"/>
    </row>
    <row r="16" spans="2:6" ht="25.5" customHeight="1">
      <c r="B16" s="55">
        <v>9</v>
      </c>
      <c r="C16" s="52" t="s">
        <v>112</v>
      </c>
      <c r="D16" s="52"/>
      <c r="E16" s="134"/>
      <c r="F16" s="134"/>
    </row>
    <row r="17" spans="2:6" ht="30" customHeight="1" thickBot="1">
      <c r="B17" s="55">
        <v>10</v>
      </c>
      <c r="C17" s="59" t="s">
        <v>132</v>
      </c>
      <c r="D17" s="52"/>
      <c r="E17" s="134"/>
      <c r="F17" s="134"/>
    </row>
    <row r="18" spans="2:6" ht="23.25" customHeight="1">
      <c r="B18" s="53">
        <v>11</v>
      </c>
      <c r="C18" s="52" t="s">
        <v>133</v>
      </c>
      <c r="D18" s="52"/>
      <c r="E18" s="134"/>
      <c r="F18" s="134"/>
    </row>
    <row r="19" spans="2:6" ht="27.75" customHeight="1">
      <c r="B19" s="55"/>
      <c r="C19" s="52" t="s">
        <v>134</v>
      </c>
      <c r="D19" s="52"/>
      <c r="E19" s="134"/>
      <c r="F19" s="134"/>
    </row>
    <row r="20" spans="2:6" ht="27" customHeight="1">
      <c r="B20" s="55"/>
      <c r="C20" s="52" t="s">
        <v>135</v>
      </c>
      <c r="D20" s="52"/>
      <c r="E20" s="134"/>
      <c r="F20" s="134"/>
    </row>
    <row r="21" spans="2:6" ht="24" customHeight="1">
      <c r="B21" s="55"/>
      <c r="C21" s="52" t="s">
        <v>136</v>
      </c>
      <c r="D21" s="52"/>
      <c r="E21" s="134"/>
      <c r="F21" s="134"/>
    </row>
    <row r="22" spans="2:6" ht="24.75" customHeight="1">
      <c r="B22" s="55"/>
      <c r="C22" s="52" t="s">
        <v>137</v>
      </c>
      <c r="D22" s="52"/>
      <c r="E22" s="134"/>
      <c r="F22" s="134"/>
    </row>
    <row r="23" spans="2:6" ht="33" customHeight="1">
      <c r="B23" s="55">
        <v>12</v>
      </c>
      <c r="C23" s="59" t="s">
        <v>119</v>
      </c>
      <c r="D23" s="52"/>
      <c r="E23" s="134"/>
      <c r="F23" s="134"/>
    </row>
    <row r="24" spans="2:6" ht="31.5" customHeight="1">
      <c r="B24" s="55">
        <v>13</v>
      </c>
      <c r="C24" s="59" t="s">
        <v>138</v>
      </c>
      <c r="D24" s="52"/>
      <c r="E24" s="134">
        <v>13649300</v>
      </c>
      <c r="F24" s="134">
        <v>12015940</v>
      </c>
    </row>
    <row r="25" spans="2:6" ht="24.75" customHeight="1">
      <c r="B25" s="55">
        <v>14</v>
      </c>
      <c r="C25" s="52" t="s">
        <v>121</v>
      </c>
      <c r="D25" s="52"/>
      <c r="E25" s="134">
        <v>1364930</v>
      </c>
      <c r="F25" s="134">
        <v>1201594</v>
      </c>
    </row>
    <row r="26" spans="2:6" ht="38.25" customHeight="1">
      <c r="B26" s="55">
        <v>15</v>
      </c>
      <c r="C26" s="59" t="s">
        <v>139</v>
      </c>
      <c r="D26" s="52"/>
      <c r="E26" s="134">
        <v>12284370</v>
      </c>
      <c r="F26" s="134">
        <v>10814346</v>
      </c>
    </row>
    <row r="27" spans="2:6" ht="24.75" customHeight="1" thickBot="1">
      <c r="B27" s="56">
        <v>16</v>
      </c>
      <c r="C27" s="57" t="s">
        <v>123</v>
      </c>
      <c r="D27" s="57"/>
      <c r="E27" s="137"/>
      <c r="F27" s="137"/>
    </row>
    <row r="28" spans="2:6" ht="19.5" customHeight="1">
      <c r="B28" s="61"/>
      <c r="C28" s="1"/>
      <c r="D28" s="1"/>
      <c r="E28" s="138"/>
      <c r="F28" s="1"/>
    </row>
    <row r="29" spans="2:6" ht="32.25" customHeight="1">
      <c r="B29" s="61"/>
      <c r="C29" s="1"/>
      <c r="D29" s="1"/>
      <c r="E29" s="138"/>
      <c r="F29" s="1"/>
    </row>
    <row r="30" spans="2:6" ht="28.5" customHeight="1">
      <c r="B30" s="61"/>
      <c r="C30" s="1"/>
      <c r="D30" s="1"/>
      <c r="E30" s="138"/>
      <c r="F30" s="1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9">
      <selection activeCell="G10" sqref="G10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46.8515625" style="0" customWidth="1"/>
    <col min="4" max="4" width="12.7109375" style="0" customWidth="1"/>
    <col min="5" max="5" width="11.8515625" style="0" customWidth="1"/>
  </cols>
  <sheetData>
    <row r="1" ht="12.75">
      <c r="C1" s="47" t="str">
        <f>'Kopertina '!F3</f>
        <v>AED-COLOR</v>
      </c>
    </row>
    <row r="2" spans="2:7" ht="15.75">
      <c r="B2" s="417" t="s">
        <v>141</v>
      </c>
      <c r="C2" s="417"/>
      <c r="D2" s="417"/>
      <c r="E2" s="62">
        <v>2010</v>
      </c>
      <c r="F2" s="62"/>
      <c r="G2" s="62"/>
    </row>
    <row r="3" ht="13.5" thickBot="1"/>
    <row r="4" spans="2:8" ht="20.25" customHeight="1">
      <c r="B4" s="46" t="s">
        <v>18</v>
      </c>
      <c r="C4" s="64" t="s">
        <v>141</v>
      </c>
      <c r="D4" s="65" t="s">
        <v>21</v>
      </c>
      <c r="E4" s="65" t="s">
        <v>143</v>
      </c>
      <c r="F4" s="63"/>
      <c r="G4" s="63"/>
      <c r="H4" s="63"/>
    </row>
    <row r="5" spans="2:5" ht="19.5" customHeight="1" thickBot="1">
      <c r="B5" s="66"/>
      <c r="C5" s="66"/>
      <c r="D5" s="66" t="s">
        <v>142</v>
      </c>
      <c r="E5" s="66" t="s">
        <v>24</v>
      </c>
    </row>
    <row r="6" spans="2:5" ht="31.5" customHeight="1">
      <c r="B6" s="71" t="s">
        <v>144</v>
      </c>
      <c r="C6" s="73" t="s">
        <v>145</v>
      </c>
      <c r="D6" s="133">
        <v>-376332</v>
      </c>
      <c r="E6" s="133">
        <v>676716</v>
      </c>
    </row>
    <row r="7" spans="2:5" ht="21" customHeight="1">
      <c r="B7" s="72"/>
      <c r="C7" s="52" t="s">
        <v>146</v>
      </c>
      <c r="D7" s="134">
        <v>144455510</v>
      </c>
      <c r="E7" s="134">
        <v>142763655</v>
      </c>
    </row>
    <row r="8" spans="2:5" ht="24.75" customHeight="1">
      <c r="B8" s="72"/>
      <c r="C8" s="52" t="s">
        <v>147</v>
      </c>
      <c r="D8" s="134">
        <v>-144442767</v>
      </c>
      <c r="E8" s="134">
        <v>-141440385</v>
      </c>
    </row>
    <row r="9" spans="2:5" ht="24" customHeight="1">
      <c r="B9" s="72"/>
      <c r="C9" s="52" t="s">
        <v>148</v>
      </c>
      <c r="D9" s="134"/>
      <c r="E9" s="134"/>
    </row>
    <row r="10" spans="2:5" ht="23.25" customHeight="1">
      <c r="B10" s="72"/>
      <c r="C10" s="52" t="s">
        <v>149</v>
      </c>
      <c r="D10" s="134"/>
      <c r="E10" s="134"/>
    </row>
    <row r="11" spans="2:5" ht="26.25" customHeight="1">
      <c r="B11" s="72"/>
      <c r="C11" s="52" t="s">
        <v>150</v>
      </c>
      <c r="D11" s="134">
        <v>-389075</v>
      </c>
      <c r="E11" s="134">
        <v>-646554</v>
      </c>
    </row>
    <row r="12" spans="2:5" ht="25.5" customHeight="1">
      <c r="B12" s="72"/>
      <c r="C12" s="75" t="s">
        <v>151</v>
      </c>
      <c r="D12" s="135">
        <v>-376332</v>
      </c>
      <c r="E12" s="135">
        <v>676716</v>
      </c>
    </row>
    <row r="13" spans="2:5" ht="33" customHeight="1">
      <c r="B13" s="72" t="s">
        <v>152</v>
      </c>
      <c r="C13" s="39" t="s">
        <v>153</v>
      </c>
      <c r="D13" s="134">
        <v>-405965</v>
      </c>
      <c r="E13" s="134"/>
    </row>
    <row r="14" spans="2:5" ht="26.25" customHeight="1">
      <c r="B14" s="72"/>
      <c r="C14" s="52" t="s">
        <v>154</v>
      </c>
      <c r="D14" s="134"/>
      <c r="E14" s="134"/>
    </row>
    <row r="15" spans="2:5" ht="22.5" customHeight="1">
      <c r="B15" s="72"/>
      <c r="C15" s="52" t="s">
        <v>155</v>
      </c>
      <c r="D15" s="134">
        <v>-405965</v>
      </c>
      <c r="E15" s="134"/>
    </row>
    <row r="16" spans="2:5" ht="25.5" customHeight="1">
      <c r="B16" s="72"/>
      <c r="C16" s="52" t="s">
        <v>156</v>
      </c>
      <c r="D16" s="134"/>
      <c r="E16" s="134"/>
    </row>
    <row r="17" spans="2:5" ht="22.5" customHeight="1">
      <c r="B17" s="72"/>
      <c r="C17" s="52" t="s">
        <v>157</v>
      </c>
      <c r="D17" s="134"/>
      <c r="E17" s="134"/>
    </row>
    <row r="18" spans="2:5" ht="22.5" customHeight="1">
      <c r="B18" s="72"/>
      <c r="C18" s="52" t="s">
        <v>158</v>
      </c>
      <c r="D18" s="134"/>
      <c r="E18" s="134"/>
    </row>
    <row r="19" spans="2:5" ht="20.25" customHeight="1">
      <c r="B19" s="72"/>
      <c r="C19" s="75" t="s">
        <v>159</v>
      </c>
      <c r="D19" s="136">
        <v>-405965</v>
      </c>
      <c r="E19" s="136"/>
    </row>
    <row r="20" spans="2:5" ht="30.75" customHeight="1">
      <c r="B20" s="72" t="s">
        <v>160</v>
      </c>
      <c r="C20" s="39" t="s">
        <v>161</v>
      </c>
      <c r="D20" s="134"/>
      <c r="E20" s="134"/>
    </row>
    <row r="21" spans="2:5" ht="22.5" customHeight="1">
      <c r="B21" s="70"/>
      <c r="C21" s="52" t="s">
        <v>162</v>
      </c>
      <c r="D21" s="134"/>
      <c r="E21" s="134"/>
    </row>
    <row r="22" spans="2:5" ht="22.5" customHeight="1">
      <c r="B22" s="70"/>
      <c r="C22" s="52" t="s">
        <v>163</v>
      </c>
      <c r="D22" s="134"/>
      <c r="E22" s="134"/>
    </row>
    <row r="23" spans="2:5" ht="23.25" customHeight="1">
      <c r="B23" s="70"/>
      <c r="C23" s="52" t="s">
        <v>164</v>
      </c>
      <c r="D23" s="134"/>
      <c r="E23" s="134"/>
    </row>
    <row r="24" spans="2:5" ht="22.5" customHeight="1">
      <c r="B24" s="67"/>
      <c r="C24" s="52" t="s">
        <v>165</v>
      </c>
      <c r="D24" s="134"/>
      <c r="E24" s="134"/>
    </row>
    <row r="25" spans="2:5" ht="21.75" customHeight="1">
      <c r="B25" s="67"/>
      <c r="C25" s="52" t="s">
        <v>166</v>
      </c>
      <c r="D25" s="134"/>
      <c r="E25" s="134"/>
    </row>
    <row r="26" spans="2:5" ht="25.5" customHeight="1">
      <c r="B26" s="67"/>
      <c r="C26" s="75" t="s">
        <v>167</v>
      </c>
      <c r="D26" s="136">
        <v>-782297</v>
      </c>
      <c r="E26" s="136">
        <v>676716</v>
      </c>
    </row>
    <row r="27" spans="2:5" ht="29.25" customHeight="1">
      <c r="B27" s="67"/>
      <c r="C27" s="59" t="s">
        <v>169</v>
      </c>
      <c r="D27" s="134">
        <v>1368377</v>
      </c>
      <c r="E27" s="134">
        <v>691661</v>
      </c>
    </row>
    <row r="28" spans="2:5" ht="30" customHeight="1" thickBot="1">
      <c r="B28" s="68"/>
      <c r="C28" s="74" t="s">
        <v>168</v>
      </c>
      <c r="D28" s="137">
        <v>586080</v>
      </c>
      <c r="E28" s="137">
        <v>1368377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1.57421875" style="0" customWidth="1"/>
  </cols>
  <sheetData>
    <row r="1" ht="12.75">
      <c r="C1" s="47" t="str">
        <f>'Kopertina '!F3</f>
        <v>AED-COLOR</v>
      </c>
    </row>
    <row r="2" spans="2:5" ht="19.5" customHeight="1">
      <c r="B2" s="417" t="s">
        <v>232</v>
      </c>
      <c r="C2" s="417"/>
      <c r="D2" s="417"/>
      <c r="E2" s="62">
        <v>2012</v>
      </c>
    </row>
    <row r="3" ht="10.5" customHeight="1" thickBot="1"/>
    <row r="4" spans="2:5" ht="18" customHeight="1">
      <c r="B4" s="122" t="s">
        <v>18</v>
      </c>
      <c r="C4" s="122" t="s">
        <v>141</v>
      </c>
      <c r="D4" s="122" t="s">
        <v>21</v>
      </c>
      <c r="E4" s="122" t="s">
        <v>143</v>
      </c>
    </row>
    <row r="5" spans="2:5" ht="16.5" thickBot="1">
      <c r="B5" s="123"/>
      <c r="C5" s="123"/>
      <c r="D5" s="123" t="s">
        <v>142</v>
      </c>
      <c r="E5" s="123" t="s">
        <v>24</v>
      </c>
    </row>
    <row r="6" spans="2:5" ht="21" customHeight="1">
      <c r="B6" s="71" t="s">
        <v>144</v>
      </c>
      <c r="C6" s="121" t="s">
        <v>145</v>
      </c>
      <c r="D6" s="143"/>
      <c r="E6" s="143"/>
    </row>
    <row r="7" spans="2:5" ht="19.5" customHeight="1">
      <c r="B7" s="72">
        <v>1</v>
      </c>
      <c r="C7" s="52" t="s">
        <v>407</v>
      </c>
      <c r="D7" s="134">
        <v>13037310</v>
      </c>
      <c r="E7" s="134">
        <v>16194967</v>
      </c>
    </row>
    <row r="8" spans="2:5" ht="18" customHeight="1">
      <c r="B8" s="72">
        <v>2</v>
      </c>
      <c r="C8" s="52" t="s">
        <v>594</v>
      </c>
      <c r="D8" s="134"/>
      <c r="E8" s="134"/>
    </row>
    <row r="9" spans="2:5" ht="15" customHeight="1">
      <c r="B9" s="72"/>
      <c r="C9" s="52" t="s">
        <v>252</v>
      </c>
      <c r="D9" s="134">
        <v>757703</v>
      </c>
      <c r="E9" s="134">
        <v>885708</v>
      </c>
    </row>
    <row r="10" spans="2:5" ht="18" customHeight="1">
      <c r="B10" s="72"/>
      <c r="C10" s="52" t="s">
        <v>255</v>
      </c>
      <c r="D10" s="134"/>
      <c r="E10" s="134"/>
    </row>
    <row r="11" spans="2:5" ht="15.75" customHeight="1">
      <c r="B11" s="72"/>
      <c r="C11" s="52" t="s">
        <v>253</v>
      </c>
      <c r="D11" s="134"/>
      <c r="E11" s="134"/>
    </row>
    <row r="12" spans="2:5" ht="18.75" customHeight="1">
      <c r="B12" s="113"/>
      <c r="C12" s="116" t="s">
        <v>254</v>
      </c>
      <c r="D12" s="144"/>
      <c r="E12" s="144"/>
    </row>
    <row r="13" spans="2:6" ht="20.25" customHeight="1">
      <c r="B13" s="113">
        <v>3</v>
      </c>
      <c r="C13" s="115" t="s">
        <v>233</v>
      </c>
      <c r="D13" s="145">
        <v>-24121163</v>
      </c>
      <c r="E13" s="145">
        <v>-4455832</v>
      </c>
      <c r="F13" s="112"/>
    </row>
    <row r="14" spans="2:5" ht="19.5" customHeight="1">
      <c r="B14" s="114">
        <v>4</v>
      </c>
      <c r="C14" s="118" t="s">
        <v>234</v>
      </c>
      <c r="D14" s="146"/>
      <c r="E14" s="146"/>
    </row>
    <row r="15" spans="2:5" ht="21" customHeight="1">
      <c r="B15" s="114">
        <v>5</v>
      </c>
      <c r="C15" s="119" t="s">
        <v>235</v>
      </c>
      <c r="D15" s="146">
        <v>-10244975</v>
      </c>
      <c r="E15" s="146">
        <v>21764603</v>
      </c>
    </row>
    <row r="16" spans="2:5" ht="18" customHeight="1">
      <c r="B16" s="72">
        <v>6</v>
      </c>
      <c r="C16" s="37" t="s">
        <v>236</v>
      </c>
      <c r="D16" s="134">
        <v>11343679</v>
      </c>
      <c r="E16" s="134">
        <v>-22284514</v>
      </c>
    </row>
    <row r="17" spans="2:5" ht="21" customHeight="1">
      <c r="B17" s="72">
        <v>7</v>
      </c>
      <c r="C17" s="37" t="s">
        <v>237</v>
      </c>
      <c r="D17" s="134"/>
      <c r="E17" s="134"/>
    </row>
    <row r="18" spans="2:5" ht="19.5" customHeight="1">
      <c r="B18" s="72">
        <v>8</v>
      </c>
      <c r="C18" s="37" t="s">
        <v>149</v>
      </c>
      <c r="D18" s="134"/>
      <c r="E18" s="134"/>
    </row>
    <row r="19" spans="2:5" ht="21" customHeight="1">
      <c r="B19" s="72">
        <v>9</v>
      </c>
      <c r="C19" s="37" t="s">
        <v>238</v>
      </c>
      <c r="D19" s="136"/>
      <c r="E19" s="136"/>
    </row>
    <row r="20" spans="2:5" ht="22.5" customHeight="1">
      <c r="B20" s="72">
        <v>10</v>
      </c>
      <c r="C20" s="125" t="s">
        <v>239</v>
      </c>
      <c r="D20" s="134">
        <f>SUM(D7:D19)</f>
        <v>-9227446</v>
      </c>
      <c r="E20" s="134">
        <v>12104932</v>
      </c>
    </row>
    <row r="21" spans="2:5" ht="20.25" customHeight="1">
      <c r="B21" s="72" t="s">
        <v>152</v>
      </c>
      <c r="C21" s="120" t="s">
        <v>240</v>
      </c>
      <c r="D21" s="147"/>
      <c r="E21" s="147"/>
    </row>
    <row r="22" spans="2:5" ht="17.25" customHeight="1">
      <c r="B22" s="70">
        <v>1</v>
      </c>
      <c r="C22" s="37" t="s">
        <v>241</v>
      </c>
      <c r="D22" s="134"/>
      <c r="E22" s="134"/>
    </row>
    <row r="23" spans="2:5" ht="18.75" customHeight="1">
      <c r="B23" s="70">
        <v>2</v>
      </c>
      <c r="C23" s="37" t="s">
        <v>242</v>
      </c>
      <c r="D23" s="134"/>
      <c r="E23" s="134"/>
    </row>
    <row r="24" spans="2:5" ht="18.75" customHeight="1">
      <c r="B24" s="67">
        <v>3</v>
      </c>
      <c r="C24" s="37" t="s">
        <v>156</v>
      </c>
      <c r="D24" s="134"/>
      <c r="E24" s="134"/>
    </row>
    <row r="25" spans="2:5" ht="20.25" customHeight="1">
      <c r="B25" s="67">
        <v>4</v>
      </c>
      <c r="C25" s="37" t="s">
        <v>157</v>
      </c>
      <c r="D25" s="134"/>
      <c r="E25" s="134"/>
    </row>
    <row r="26" spans="2:5" ht="18" customHeight="1">
      <c r="B26" s="117">
        <v>5</v>
      </c>
      <c r="C26" s="116" t="s">
        <v>243</v>
      </c>
      <c r="D26" s="148"/>
      <c r="E26" s="148"/>
    </row>
    <row r="27" spans="2:5" ht="19.5" customHeight="1">
      <c r="B27" s="67">
        <v>6</v>
      </c>
      <c r="C27" s="124" t="s">
        <v>244</v>
      </c>
      <c r="D27" s="134"/>
      <c r="E27" s="134"/>
    </row>
    <row r="28" spans="2:5" ht="21.75" customHeight="1">
      <c r="B28" s="72" t="s">
        <v>160</v>
      </c>
      <c r="C28" s="120" t="s">
        <v>245</v>
      </c>
      <c r="D28" s="147"/>
      <c r="E28" s="147"/>
    </row>
    <row r="29" spans="2:5" ht="19.5" customHeight="1">
      <c r="B29" s="67">
        <v>1</v>
      </c>
      <c r="C29" s="37" t="s">
        <v>162</v>
      </c>
      <c r="D29" s="134"/>
      <c r="E29" s="134"/>
    </row>
    <row r="30" spans="2:5" ht="19.5" customHeight="1">
      <c r="B30" s="67">
        <v>2</v>
      </c>
      <c r="C30" s="37" t="s">
        <v>163</v>
      </c>
      <c r="D30" s="134"/>
      <c r="E30" s="134"/>
    </row>
    <row r="31" spans="2:5" ht="18" customHeight="1">
      <c r="B31" s="67">
        <v>3</v>
      </c>
      <c r="C31" s="37" t="s">
        <v>246</v>
      </c>
      <c r="D31" s="134"/>
      <c r="E31" s="134"/>
    </row>
    <row r="32" spans="2:5" ht="18" customHeight="1">
      <c r="B32" s="67">
        <v>4</v>
      </c>
      <c r="C32" s="37" t="s">
        <v>247</v>
      </c>
      <c r="D32" s="134"/>
      <c r="E32" s="134"/>
    </row>
    <row r="33" spans="2:5" ht="21" customHeight="1">
      <c r="B33" s="67">
        <v>5</v>
      </c>
      <c r="C33" s="125" t="s">
        <v>248</v>
      </c>
      <c r="D33" s="134"/>
      <c r="E33" s="134"/>
    </row>
    <row r="34" spans="2:5" ht="27" customHeight="1">
      <c r="B34" s="67" t="s">
        <v>256</v>
      </c>
      <c r="C34" s="59" t="s">
        <v>249</v>
      </c>
      <c r="D34" s="136">
        <v>-9227446</v>
      </c>
      <c r="E34" s="136">
        <v>12104932</v>
      </c>
    </row>
    <row r="35" spans="2:5" ht="24" customHeight="1">
      <c r="B35" s="67" t="s">
        <v>257</v>
      </c>
      <c r="C35" s="59" t="s">
        <v>250</v>
      </c>
      <c r="D35" s="136">
        <v>12691012</v>
      </c>
      <c r="E35" s="136">
        <v>586080</v>
      </c>
    </row>
    <row r="36" spans="2:5" ht="28.5" customHeight="1" thickBot="1">
      <c r="B36" s="68" t="s">
        <v>258</v>
      </c>
      <c r="C36" s="74" t="s">
        <v>251</v>
      </c>
      <c r="D36" s="149">
        <f>D34+D35</f>
        <v>3463566</v>
      </c>
      <c r="E36" s="149">
        <v>12691012</v>
      </c>
    </row>
    <row r="37" ht="12.75">
      <c r="D37" s="139"/>
    </row>
    <row r="38" ht="12.75">
      <c r="D38" s="139"/>
    </row>
    <row r="39" ht="12.75">
      <c r="D39" s="139"/>
    </row>
    <row r="40" ht="12.75">
      <c r="D40" s="139"/>
    </row>
    <row r="41" ht="12.75">
      <c r="D41" s="139"/>
    </row>
    <row r="42" ht="12.75">
      <c r="D42" s="139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30.421875" style="0" customWidth="1"/>
    <col min="4" max="4" width="11.28125" style="0" customWidth="1"/>
    <col min="5" max="5" width="10.7109375" style="0" customWidth="1"/>
    <col min="6" max="6" width="11.28125" style="0" customWidth="1"/>
    <col min="7" max="7" width="10.57421875" style="0" customWidth="1"/>
    <col min="8" max="8" width="12.8515625" style="0" customWidth="1"/>
    <col min="9" max="9" width="12.28125" style="0" customWidth="1"/>
    <col min="10" max="10" width="10.00390625" style="0" customWidth="1"/>
    <col min="11" max="11" width="10.28125" style="0" customWidth="1"/>
    <col min="12" max="12" width="13.00390625" style="0" customWidth="1"/>
  </cols>
  <sheetData>
    <row r="1" ht="23.25" customHeight="1">
      <c r="C1" s="47" t="str">
        <f>'Kopertina '!F3</f>
        <v>AED-COLOR</v>
      </c>
    </row>
    <row r="2" spans="3:12" ht="15.75">
      <c r="C2" s="417" t="s">
        <v>170</v>
      </c>
      <c r="D2" s="417"/>
      <c r="E2" s="417"/>
      <c r="F2" s="417"/>
      <c r="G2" s="417"/>
      <c r="H2" s="417"/>
      <c r="I2" s="417"/>
      <c r="J2" s="417"/>
      <c r="K2" s="76">
        <v>2010</v>
      </c>
      <c r="L2" s="76"/>
    </row>
    <row r="3" ht="18" customHeight="1">
      <c r="C3" s="47" t="s">
        <v>259</v>
      </c>
    </row>
    <row r="4" ht="8.25" customHeight="1" thickBot="1"/>
    <row r="5" spans="2:12" ht="13.5" thickBot="1">
      <c r="B5" s="49" t="s">
        <v>18</v>
      </c>
      <c r="C5" s="49"/>
      <c r="D5" s="418" t="s">
        <v>172</v>
      </c>
      <c r="E5" s="419"/>
      <c r="F5" s="419"/>
      <c r="G5" s="419"/>
      <c r="H5" s="419"/>
      <c r="I5" s="419"/>
      <c r="J5" s="420"/>
      <c r="K5" s="49" t="s">
        <v>182</v>
      </c>
      <c r="L5" s="89"/>
    </row>
    <row r="6" spans="2:12" ht="12.75">
      <c r="B6" s="51"/>
      <c r="C6" s="51" t="s">
        <v>171</v>
      </c>
      <c r="D6" s="49" t="s">
        <v>174</v>
      </c>
      <c r="E6" s="49" t="s">
        <v>175</v>
      </c>
      <c r="F6" s="49" t="s">
        <v>177</v>
      </c>
      <c r="G6" s="49" t="s">
        <v>179</v>
      </c>
      <c r="H6" s="91" t="s">
        <v>203</v>
      </c>
      <c r="I6" s="49" t="s">
        <v>205</v>
      </c>
      <c r="J6" s="49" t="s">
        <v>181</v>
      </c>
      <c r="K6" s="51" t="s">
        <v>183</v>
      </c>
      <c r="L6" s="42" t="s">
        <v>185</v>
      </c>
    </row>
    <row r="7" spans="2:12" ht="13.5" thickBot="1">
      <c r="B7" s="51"/>
      <c r="C7" s="51"/>
      <c r="D7" s="51" t="s">
        <v>173</v>
      </c>
      <c r="E7" s="51" t="s">
        <v>176</v>
      </c>
      <c r="F7" s="51" t="s">
        <v>178</v>
      </c>
      <c r="G7" s="51" t="s">
        <v>180</v>
      </c>
      <c r="H7" s="90" t="s">
        <v>204</v>
      </c>
      <c r="I7" s="51" t="s">
        <v>206</v>
      </c>
      <c r="J7" s="51"/>
      <c r="K7" s="51" t="s">
        <v>184</v>
      </c>
      <c r="L7" s="42"/>
    </row>
    <row r="8" spans="2:12" ht="14.25" customHeight="1">
      <c r="B8" s="69" t="s">
        <v>25</v>
      </c>
      <c r="C8" s="54" t="s">
        <v>277</v>
      </c>
      <c r="D8" s="133"/>
      <c r="E8" s="133"/>
      <c r="F8" s="133"/>
      <c r="G8" s="133"/>
      <c r="H8" s="133"/>
      <c r="I8" s="133"/>
      <c r="J8" s="133"/>
      <c r="K8" s="133"/>
      <c r="L8" s="150"/>
    </row>
    <row r="9" spans="2:12" ht="21" customHeight="1">
      <c r="B9" s="70" t="s">
        <v>144</v>
      </c>
      <c r="C9" s="52" t="s">
        <v>186</v>
      </c>
      <c r="D9" s="134"/>
      <c r="E9" s="134"/>
      <c r="F9" s="134"/>
      <c r="G9" s="134"/>
      <c r="H9" s="134"/>
      <c r="I9" s="134"/>
      <c r="J9" s="134"/>
      <c r="K9" s="134"/>
      <c r="L9" s="151"/>
    </row>
    <row r="10" spans="2:12" ht="21" customHeight="1">
      <c r="B10" s="70" t="s">
        <v>152</v>
      </c>
      <c r="C10" s="52" t="s">
        <v>187</v>
      </c>
      <c r="D10" s="134"/>
      <c r="E10" s="134"/>
      <c r="F10" s="134"/>
      <c r="G10" s="134"/>
      <c r="H10" s="134"/>
      <c r="I10" s="134"/>
      <c r="J10" s="134"/>
      <c r="K10" s="134"/>
      <c r="L10" s="151"/>
    </row>
    <row r="11" spans="2:12" ht="18.75" customHeight="1">
      <c r="B11" s="85">
        <v>1</v>
      </c>
      <c r="C11" s="78" t="s">
        <v>189</v>
      </c>
      <c r="D11" s="152"/>
      <c r="E11" s="152"/>
      <c r="F11" s="152"/>
      <c r="G11" s="152"/>
      <c r="H11" s="152"/>
      <c r="I11" s="152"/>
      <c r="J11" s="152"/>
      <c r="K11" s="152"/>
      <c r="L11" s="153"/>
    </row>
    <row r="12" spans="2:12" ht="18.75" customHeight="1">
      <c r="B12" s="86"/>
      <c r="C12" s="80" t="s">
        <v>188</v>
      </c>
      <c r="D12" s="146"/>
      <c r="E12" s="146"/>
      <c r="F12" s="146"/>
      <c r="G12" s="146"/>
      <c r="H12" s="146"/>
      <c r="I12" s="146"/>
      <c r="J12" s="146"/>
      <c r="K12" s="146"/>
      <c r="L12" s="154"/>
    </row>
    <row r="13" spans="2:12" ht="19.5" customHeight="1">
      <c r="B13" s="85"/>
      <c r="C13" s="60" t="s">
        <v>190</v>
      </c>
      <c r="D13" s="152"/>
      <c r="E13" s="152"/>
      <c r="F13" s="152"/>
      <c r="G13" s="152"/>
      <c r="H13" s="152"/>
      <c r="I13" s="152"/>
      <c r="J13" s="152"/>
      <c r="K13" s="152"/>
      <c r="L13" s="155"/>
    </row>
    <row r="14" spans="2:12" ht="18.75" customHeight="1">
      <c r="B14" s="87">
        <v>2</v>
      </c>
      <c r="C14" s="84" t="s">
        <v>191</v>
      </c>
      <c r="D14" s="156"/>
      <c r="E14" s="156"/>
      <c r="F14" s="156"/>
      <c r="G14" s="156"/>
      <c r="H14" s="156"/>
      <c r="I14" s="156"/>
      <c r="J14" s="156"/>
      <c r="K14" s="156"/>
      <c r="L14" s="157"/>
    </row>
    <row r="15" spans="2:12" ht="18" customHeight="1">
      <c r="B15" s="86"/>
      <c r="C15" s="82" t="s">
        <v>192</v>
      </c>
      <c r="D15" s="146"/>
      <c r="E15" s="146"/>
      <c r="F15" s="146"/>
      <c r="G15" s="146"/>
      <c r="H15" s="146"/>
      <c r="I15" s="146"/>
      <c r="J15" s="146"/>
      <c r="K15" s="146"/>
      <c r="L15" s="158"/>
    </row>
    <row r="16" spans="2:12" ht="19.5" customHeight="1">
      <c r="B16" s="70">
        <v>3</v>
      </c>
      <c r="C16" s="52" t="s">
        <v>193</v>
      </c>
      <c r="D16" s="134"/>
      <c r="E16" s="134"/>
      <c r="F16" s="134"/>
      <c r="G16" s="134"/>
      <c r="H16" s="134"/>
      <c r="I16" s="134"/>
      <c r="J16" s="134"/>
      <c r="K16" s="134"/>
      <c r="L16" s="151"/>
    </row>
    <row r="17" spans="2:12" ht="19.5" customHeight="1">
      <c r="B17" s="70">
        <v>4</v>
      </c>
      <c r="C17" s="52" t="s">
        <v>194</v>
      </c>
      <c r="D17" s="134"/>
      <c r="E17" s="134"/>
      <c r="F17" s="134"/>
      <c r="G17" s="134"/>
      <c r="H17" s="134"/>
      <c r="I17" s="134"/>
      <c r="J17" s="134"/>
      <c r="K17" s="134"/>
      <c r="L17" s="151"/>
    </row>
    <row r="18" spans="2:12" ht="19.5" customHeight="1">
      <c r="B18" s="85">
        <v>5</v>
      </c>
      <c r="C18" s="60" t="s">
        <v>195</v>
      </c>
      <c r="D18" s="152"/>
      <c r="E18" s="152"/>
      <c r="F18" s="152"/>
      <c r="G18" s="152"/>
      <c r="H18" s="152"/>
      <c r="I18" s="159"/>
      <c r="J18" s="152"/>
      <c r="K18" s="152"/>
      <c r="L18" s="153"/>
    </row>
    <row r="19" spans="2:12" ht="19.5" customHeight="1">
      <c r="B19" s="86"/>
      <c r="C19" s="82" t="s">
        <v>196</v>
      </c>
      <c r="D19" s="146"/>
      <c r="E19" s="146"/>
      <c r="F19" s="146"/>
      <c r="G19" s="146"/>
      <c r="H19" s="146"/>
      <c r="I19" s="160"/>
      <c r="J19" s="146"/>
      <c r="K19" s="146"/>
      <c r="L19" s="154"/>
    </row>
    <row r="20" spans="2:12" ht="19.5" customHeight="1">
      <c r="B20" s="70">
        <v>6</v>
      </c>
      <c r="C20" s="52" t="s">
        <v>197</v>
      </c>
      <c r="D20" s="134"/>
      <c r="E20" s="134"/>
      <c r="F20" s="134"/>
      <c r="G20" s="134"/>
      <c r="H20" s="134"/>
      <c r="I20" s="134"/>
      <c r="J20" s="134"/>
      <c r="K20" s="134"/>
      <c r="L20" s="151"/>
    </row>
    <row r="21" spans="2:12" ht="21.75" customHeight="1">
      <c r="B21" s="70" t="s">
        <v>47</v>
      </c>
      <c r="C21" s="52" t="s">
        <v>276</v>
      </c>
      <c r="D21" s="134"/>
      <c r="E21" s="134"/>
      <c r="F21" s="134"/>
      <c r="G21" s="134"/>
      <c r="H21" s="134"/>
      <c r="I21" s="134"/>
      <c r="J21" s="134"/>
      <c r="K21" s="134"/>
      <c r="L21" s="151"/>
    </row>
    <row r="22" spans="2:12" ht="20.25" customHeight="1">
      <c r="B22" s="85">
        <v>1</v>
      </c>
      <c r="C22" s="78" t="s">
        <v>198</v>
      </c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9.5" customHeight="1">
      <c r="B23" s="86"/>
      <c r="C23" s="80" t="s">
        <v>199</v>
      </c>
      <c r="D23" s="146"/>
      <c r="E23" s="146"/>
      <c r="F23" s="146"/>
      <c r="G23" s="146"/>
      <c r="H23" s="146"/>
      <c r="I23" s="146"/>
      <c r="J23" s="146"/>
      <c r="K23" s="146"/>
      <c r="L23" s="154"/>
    </row>
    <row r="24" spans="2:12" ht="18" customHeight="1">
      <c r="B24" s="85"/>
      <c r="C24" s="78" t="s">
        <v>200</v>
      </c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21.75" customHeight="1">
      <c r="B25" s="87">
        <v>2</v>
      </c>
      <c r="C25" s="1" t="s">
        <v>191</v>
      </c>
      <c r="D25" s="156"/>
      <c r="E25" s="156"/>
      <c r="F25" s="156"/>
      <c r="G25" s="156"/>
      <c r="H25" s="156"/>
      <c r="I25" s="156"/>
      <c r="J25" s="156"/>
      <c r="K25" s="156"/>
      <c r="L25" s="161"/>
    </row>
    <row r="26" spans="2:12" ht="19.5" customHeight="1">
      <c r="B26" s="86"/>
      <c r="C26" s="80" t="s">
        <v>192</v>
      </c>
      <c r="D26" s="146"/>
      <c r="E26" s="146"/>
      <c r="F26" s="146"/>
      <c r="G26" s="146"/>
      <c r="H26" s="146"/>
      <c r="I26" s="146"/>
      <c r="J26" s="146"/>
      <c r="K26" s="146"/>
      <c r="L26" s="154"/>
    </row>
    <row r="27" spans="2:12" ht="24" customHeight="1">
      <c r="B27" s="70">
        <v>3</v>
      </c>
      <c r="C27" s="52" t="s">
        <v>201</v>
      </c>
      <c r="D27" s="134"/>
      <c r="E27" s="134"/>
      <c r="F27" s="134"/>
      <c r="G27" s="134"/>
      <c r="H27" s="134"/>
      <c r="I27" s="134"/>
      <c r="J27" s="134"/>
      <c r="K27" s="134"/>
      <c r="L27" s="151"/>
    </row>
    <row r="28" spans="2:12" ht="21.75" customHeight="1">
      <c r="B28" s="70">
        <v>4</v>
      </c>
      <c r="C28" s="52" t="s">
        <v>194</v>
      </c>
      <c r="D28" s="134"/>
      <c r="E28" s="134"/>
      <c r="F28" s="134"/>
      <c r="G28" s="134"/>
      <c r="H28" s="134"/>
      <c r="I28" s="134"/>
      <c r="J28" s="134"/>
      <c r="K28" s="134"/>
      <c r="L28" s="151"/>
    </row>
    <row r="29" spans="2:12" ht="0.75" customHeight="1">
      <c r="B29" s="70">
        <v>5</v>
      </c>
      <c r="C29" s="52" t="s">
        <v>197</v>
      </c>
      <c r="D29" s="134"/>
      <c r="E29" s="134"/>
      <c r="F29" s="134"/>
      <c r="G29" s="134"/>
      <c r="H29" s="134"/>
      <c r="I29" s="134"/>
      <c r="J29" s="134"/>
      <c r="K29" s="134"/>
      <c r="L29" s="151"/>
    </row>
    <row r="30" spans="2:12" ht="21" customHeight="1">
      <c r="B30" s="70">
        <v>6</v>
      </c>
      <c r="C30" s="52" t="s">
        <v>202</v>
      </c>
      <c r="D30" s="134"/>
      <c r="E30" s="134"/>
      <c r="F30" s="134"/>
      <c r="G30" s="134"/>
      <c r="H30" s="134"/>
      <c r="I30" s="134"/>
      <c r="J30" s="134"/>
      <c r="K30" s="134"/>
      <c r="L30" s="151"/>
    </row>
    <row r="31" spans="2:12" ht="22.5" customHeight="1" thickBot="1">
      <c r="B31" s="88" t="s">
        <v>86</v>
      </c>
      <c r="C31" s="57" t="s">
        <v>276</v>
      </c>
      <c r="D31" s="137"/>
      <c r="E31" s="137"/>
      <c r="F31" s="137"/>
      <c r="G31" s="137"/>
      <c r="H31" s="137"/>
      <c r="I31" s="137"/>
      <c r="J31" s="137"/>
      <c r="K31" s="137"/>
      <c r="L31" s="162"/>
    </row>
    <row r="32" spans="4:12" ht="12.75">
      <c r="D32" s="139"/>
      <c r="E32" s="139"/>
      <c r="F32" s="139"/>
      <c r="G32" s="139"/>
      <c r="H32" s="139"/>
      <c r="I32" s="139"/>
      <c r="J32" s="139"/>
      <c r="K32" s="139"/>
      <c r="L32" s="139"/>
    </row>
    <row r="33" spans="4:12" ht="12.75">
      <c r="D33" s="139"/>
      <c r="E33" s="139"/>
      <c r="F33" s="139"/>
      <c r="G33" s="139"/>
      <c r="H33" s="139"/>
      <c r="I33" s="139"/>
      <c r="J33" s="139"/>
      <c r="K33" s="139"/>
      <c r="L33" s="139"/>
    </row>
    <row r="34" spans="4:12" ht="12.75">
      <c r="D34" s="139"/>
      <c r="E34" s="139"/>
      <c r="F34" s="139"/>
      <c r="G34" s="139"/>
      <c r="H34" s="139"/>
      <c r="I34" s="139"/>
      <c r="J34" s="139"/>
      <c r="K34" s="139"/>
      <c r="L34" s="139"/>
    </row>
    <row r="35" spans="4:12" ht="12.75">
      <c r="D35" s="139"/>
      <c r="E35" s="139"/>
      <c r="F35" s="139"/>
      <c r="G35" s="139"/>
      <c r="H35" s="139"/>
      <c r="I35" s="139"/>
      <c r="J35" s="139"/>
      <c r="K35" s="139"/>
      <c r="L35" s="139"/>
    </row>
    <row r="36" spans="4:12" ht="12.75">
      <c r="D36" s="139"/>
      <c r="E36" s="139"/>
      <c r="F36" s="139"/>
      <c r="G36" s="139"/>
      <c r="H36" s="139"/>
      <c r="I36" s="139"/>
      <c r="J36" s="139"/>
      <c r="K36" s="139"/>
      <c r="L36" s="139"/>
    </row>
    <row r="37" spans="4:12" ht="12.75">
      <c r="D37" s="139"/>
      <c r="E37" s="139"/>
      <c r="F37" s="139"/>
      <c r="G37" s="139"/>
      <c r="H37" s="139"/>
      <c r="I37" s="139"/>
      <c r="J37" s="139"/>
      <c r="K37" s="139"/>
      <c r="L37" s="139"/>
    </row>
    <row r="38" spans="4:12" ht="12.75">
      <c r="D38" s="139"/>
      <c r="E38" s="139"/>
      <c r="F38" s="139"/>
      <c r="G38" s="139"/>
      <c r="H38" s="139"/>
      <c r="I38" s="139"/>
      <c r="J38" s="139"/>
      <c r="K38" s="139"/>
      <c r="L38" s="139"/>
    </row>
    <row r="39" spans="4:12" ht="12.75">
      <c r="D39" s="139"/>
      <c r="E39" s="139"/>
      <c r="F39" s="139"/>
      <c r="G39" s="139"/>
      <c r="H39" s="139"/>
      <c r="I39" s="139"/>
      <c r="J39" s="139"/>
      <c r="K39" s="139"/>
      <c r="L39" s="139"/>
    </row>
    <row r="40" spans="4:12" ht="12.75">
      <c r="D40" s="139"/>
      <c r="E40" s="139"/>
      <c r="F40" s="139"/>
      <c r="G40" s="139"/>
      <c r="H40" s="139"/>
      <c r="I40" s="139"/>
      <c r="J40" s="139"/>
      <c r="K40" s="139"/>
      <c r="L40" s="139"/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F23" sqref="F23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26" t="str">
        <f>'Kopertina '!F3</f>
        <v>AED-COLOR</v>
      </c>
    </row>
    <row r="2" spans="1:8" ht="27" customHeight="1">
      <c r="A2" s="421" t="s">
        <v>170</v>
      </c>
      <c r="B2" s="421"/>
      <c r="C2" s="421"/>
      <c r="D2" s="421"/>
      <c r="E2" s="421"/>
      <c r="F2" s="421"/>
      <c r="G2" s="421"/>
      <c r="H2" s="48">
        <v>2012</v>
      </c>
    </row>
    <row r="4" ht="13.5" thickBot="1">
      <c r="C4" s="47" t="s">
        <v>231</v>
      </c>
    </row>
    <row r="5" spans="2:9" ht="42" customHeight="1" thickBot="1">
      <c r="B5" s="98" t="s">
        <v>18</v>
      </c>
      <c r="C5" s="99" t="s">
        <v>207</v>
      </c>
      <c r="D5" s="100" t="s">
        <v>208</v>
      </c>
      <c r="E5" s="100" t="s">
        <v>209</v>
      </c>
      <c r="F5" s="100" t="s">
        <v>210</v>
      </c>
      <c r="G5" s="100" t="s">
        <v>219</v>
      </c>
      <c r="H5" s="100" t="s">
        <v>211</v>
      </c>
      <c r="I5" s="101" t="s">
        <v>185</v>
      </c>
    </row>
    <row r="6" spans="2:9" ht="33.75" customHeight="1" thickBot="1">
      <c r="B6" s="93" t="s">
        <v>25</v>
      </c>
      <c r="C6" s="102" t="s">
        <v>386</v>
      </c>
      <c r="D6" s="163"/>
      <c r="E6" s="163"/>
      <c r="F6" s="163"/>
      <c r="G6" s="163"/>
      <c r="H6" s="163"/>
      <c r="I6" s="164"/>
    </row>
    <row r="7" spans="2:9" ht="31.5" customHeight="1" thickBot="1">
      <c r="B7" s="93" t="s">
        <v>144</v>
      </c>
      <c r="C7" s="102" t="s">
        <v>212</v>
      </c>
      <c r="D7" s="163"/>
      <c r="E7" s="163"/>
      <c r="F7" s="163"/>
      <c r="G7" s="163"/>
      <c r="H7" s="163"/>
      <c r="I7" s="164"/>
    </row>
    <row r="8" spans="2:9" ht="30.75" customHeight="1">
      <c r="B8" s="93" t="s">
        <v>152</v>
      </c>
      <c r="C8" s="103" t="s">
        <v>187</v>
      </c>
      <c r="D8" s="146"/>
      <c r="E8" s="146"/>
      <c r="F8" s="146"/>
      <c r="G8" s="146"/>
      <c r="H8" s="146"/>
      <c r="I8" s="158"/>
    </row>
    <row r="9" spans="2:9" ht="29.25" customHeight="1">
      <c r="B9" s="93">
        <v>1</v>
      </c>
      <c r="C9" s="92" t="s">
        <v>213</v>
      </c>
      <c r="D9" s="134"/>
      <c r="E9" s="134"/>
      <c r="F9" s="134"/>
      <c r="G9" s="134"/>
      <c r="H9" s="134"/>
      <c r="I9" s="151"/>
    </row>
    <row r="10" spans="2:9" ht="29.25" customHeight="1">
      <c r="B10" s="93">
        <v>2</v>
      </c>
      <c r="C10" s="92" t="s">
        <v>214</v>
      </c>
      <c r="D10" s="134"/>
      <c r="E10" s="134"/>
      <c r="F10" s="134"/>
      <c r="G10" s="134"/>
      <c r="H10" s="134"/>
      <c r="I10" s="151"/>
    </row>
    <row r="11" spans="2:9" ht="28.5" customHeight="1">
      <c r="B11" s="93">
        <v>3</v>
      </c>
      <c r="C11" s="92" t="s">
        <v>215</v>
      </c>
      <c r="D11" s="134"/>
      <c r="E11" s="134"/>
      <c r="F11" s="134"/>
      <c r="G11" s="134"/>
      <c r="H11" s="134"/>
      <c r="I11" s="151"/>
    </row>
    <row r="12" spans="2:9" ht="30.75" customHeight="1" thickBot="1">
      <c r="B12" s="95">
        <v>4</v>
      </c>
      <c r="C12" s="79" t="s">
        <v>216</v>
      </c>
      <c r="D12" s="152"/>
      <c r="E12" s="152"/>
      <c r="F12" s="152"/>
      <c r="G12" s="152"/>
      <c r="H12" s="152"/>
      <c r="I12" s="155"/>
    </row>
    <row r="13" spans="2:9" ht="37.5" customHeight="1" thickBot="1">
      <c r="B13" s="97" t="s">
        <v>47</v>
      </c>
      <c r="C13" s="104" t="s">
        <v>583</v>
      </c>
      <c r="D13" s="137">
        <v>100000</v>
      </c>
      <c r="E13" s="137"/>
      <c r="F13" s="137"/>
      <c r="G13" s="137">
        <v>66362</v>
      </c>
      <c r="H13" s="137">
        <v>53890830</v>
      </c>
      <c r="I13" s="162">
        <v>54057192</v>
      </c>
    </row>
    <row r="14" spans="2:9" ht="33" customHeight="1">
      <c r="B14" s="96">
        <v>1</v>
      </c>
      <c r="C14" s="81" t="s">
        <v>213</v>
      </c>
      <c r="D14" s="146"/>
      <c r="E14" s="146"/>
      <c r="F14" s="146"/>
      <c r="G14" s="146"/>
      <c r="H14" s="146">
        <v>13037310</v>
      </c>
      <c r="I14" s="158">
        <v>13037310</v>
      </c>
    </row>
    <row r="15" spans="2:9" ht="28.5" customHeight="1">
      <c r="B15" s="93">
        <v>2</v>
      </c>
      <c r="C15" s="92" t="s">
        <v>214</v>
      </c>
      <c r="D15" s="134"/>
      <c r="E15" s="134"/>
      <c r="F15" s="134"/>
      <c r="G15" s="134"/>
      <c r="H15" s="134"/>
      <c r="I15" s="151"/>
    </row>
    <row r="16" spans="2:9" ht="31.5" customHeight="1">
      <c r="B16" s="93">
        <v>3</v>
      </c>
      <c r="C16" s="92" t="s">
        <v>217</v>
      </c>
      <c r="D16" s="134"/>
      <c r="E16" s="134"/>
      <c r="F16" s="134"/>
      <c r="G16" s="134"/>
      <c r="H16" s="134"/>
      <c r="I16" s="151"/>
    </row>
    <row r="17" spans="2:9" ht="24.75" customHeight="1">
      <c r="B17" s="93">
        <v>4</v>
      </c>
      <c r="C17" s="92" t="s">
        <v>218</v>
      </c>
      <c r="D17" s="134"/>
      <c r="E17" s="134"/>
      <c r="F17" s="134"/>
      <c r="G17" s="134"/>
      <c r="H17" s="134"/>
      <c r="I17" s="151"/>
    </row>
    <row r="18" spans="2:9" ht="36.75" customHeight="1" thickBot="1">
      <c r="B18" s="94" t="s">
        <v>86</v>
      </c>
      <c r="C18" s="105" t="s">
        <v>595</v>
      </c>
      <c r="D18" s="137">
        <f>SUM(D13:D17)</f>
        <v>100000</v>
      </c>
      <c r="E18" s="137"/>
      <c r="F18" s="137"/>
      <c r="G18" s="137">
        <f>SUM(G13:G17)</f>
        <v>66362</v>
      </c>
      <c r="H18" s="137">
        <f>H13+H14</f>
        <v>66928140</v>
      </c>
      <c r="I18" s="162">
        <v>67094502</v>
      </c>
    </row>
    <row r="19" spans="4:9" ht="12.75">
      <c r="D19" s="139"/>
      <c r="E19" s="139"/>
      <c r="F19" s="139"/>
      <c r="G19" s="139"/>
      <c r="H19" s="139"/>
      <c r="I19" s="139"/>
    </row>
    <row r="20" spans="4:9" ht="12.75">
      <c r="D20" s="139"/>
      <c r="E20" s="139"/>
      <c r="F20" s="139"/>
      <c r="G20" s="139"/>
      <c r="H20" s="139"/>
      <c r="I20" s="139"/>
    </row>
    <row r="21" spans="4:9" ht="12.75">
      <c r="D21" s="139"/>
      <c r="E21" s="139"/>
      <c r="F21" s="139"/>
      <c r="G21" s="139"/>
      <c r="H21" s="139"/>
      <c r="I21" s="139"/>
    </row>
    <row r="22" spans="4:9" ht="12.75">
      <c r="D22" s="139"/>
      <c r="E22" s="139"/>
      <c r="F22" s="139"/>
      <c r="G22" s="139"/>
      <c r="H22" s="139"/>
      <c r="I22" s="139"/>
    </row>
    <row r="23" spans="4:9" ht="12.75">
      <c r="D23" s="139"/>
      <c r="E23" s="139"/>
      <c r="F23" s="139"/>
      <c r="G23" s="139"/>
      <c r="H23" s="139"/>
      <c r="I23" s="139"/>
    </row>
    <row r="24" spans="4:9" ht="12.75">
      <c r="D24" s="139"/>
      <c r="E24" s="139"/>
      <c r="F24" s="139"/>
      <c r="G24" s="139"/>
      <c r="H24" s="139"/>
      <c r="I24" s="139"/>
    </row>
    <row r="25" spans="4:9" ht="12.75">
      <c r="D25" s="139"/>
      <c r="E25" s="139"/>
      <c r="F25" s="139"/>
      <c r="G25" s="139"/>
      <c r="H25" s="139"/>
      <c r="I25" s="139"/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Personal</cp:lastModifiedBy>
  <cp:lastPrinted>2013-03-29T09:19:45Z</cp:lastPrinted>
  <dcterms:created xsi:type="dcterms:W3CDTF">2008-12-07T08:59:09Z</dcterms:created>
  <dcterms:modified xsi:type="dcterms:W3CDTF">2013-03-29T09:22:17Z</dcterms:modified>
  <cp:category/>
  <cp:version/>
  <cp:contentType/>
  <cp:contentStatus/>
</cp:coreProperties>
</file>