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3" activeTab="2"/>
  </bookViews>
  <sheets>
    <sheet name="KOPERTINA" sheetId="1" r:id="rId1"/>
    <sheet name="AKTIVET" sheetId="2" r:id="rId2"/>
    <sheet name="DETYRMET DHE KAPITALI" sheetId="3" r:id="rId3"/>
    <sheet name="Pasq. te ardhura shpenzime" sheetId="4" r:id="rId4"/>
    <sheet name="pasqyra e flukseve monetare" sheetId="5" r:id="rId5"/>
    <sheet name="pasqyra e ndrysh.te kapitalit" sheetId="6" r:id="rId6"/>
  </sheets>
  <definedNames/>
  <calcPr fullCalcOnLoad="1"/>
</workbook>
</file>

<file path=xl/sharedStrings.xml><?xml version="1.0" encoding="utf-8"?>
<sst xmlns="http://schemas.openxmlformats.org/spreadsheetml/2006/main" count="223" uniqueCount="195">
  <si>
    <t>Shumat shprehen ne leke, perndryshe shkruhet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</si>
  <si>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</si>
  <si>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</si>
  <si>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</si>
  <si>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</si>
  <si>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</si>
  <si>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</si>
  <si>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</si>
  <si>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</si>
  <si>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Aktive te tjera financiare afat-shkurtera</t>
  </si>
  <si>
    <t>iii</t>
  </si>
  <si>
    <t>iv</t>
  </si>
  <si>
    <t>Inventari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</si>
  <si>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</si>
  <si>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</si>
  <si>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</si>
  <si>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</si>
  <si>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</si>
  <si>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</si>
  <si>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</si>
  <si>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</si>
  <si>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</si>
  <si>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</si>
  <si>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</si>
  <si>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</si>
  <si>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</si>
  <si>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</si>
  <si>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</si>
  <si>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</si>
  <si>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</si>
  <si>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</si>
  <si>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</si>
  <si>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( I + II )</t>
  </si>
  <si>
    <t>Derivative</t>
  </si>
  <si>
    <t>Huamarrjet</t>
  </si>
  <si>
    <t>Huat dhe parapagimet</t>
  </si>
  <si>
    <t>Grantet dhe te ardhurat e shtyra</t>
  </si>
  <si>
    <t>Provizionet afatshkurtera</t>
  </si>
  <si>
    <t>Huat afatgjata</t>
  </si>
  <si>
    <t>Huamarrje te tjera afatgjata</t>
  </si>
  <si>
    <t>Provizione afatgjata</t>
  </si>
  <si>
    <t>III</t>
  </si>
  <si>
    <t>Kapitali</t>
  </si>
  <si>
    <t>Aksionet e pakices (perdoret vetem per pasqyrat financiare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</si>
  <si>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</si>
  <si>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</si>
  <si>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</si>
  <si>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</si>
  <si>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</si>
  <si>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</si>
  <si>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</si>
  <si>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</si>
  <si>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Pasqyrat Financiare lexohen sebashku me shenimet shpjeguese 1-XX</t>
  </si>
  <si>
    <t>nr</t>
  </si>
  <si>
    <t>Pershkrimi i elementeve</t>
  </si>
  <si>
    <t>Viti ushtrimor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</si>
  <si>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</si>
  <si>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</si>
  <si>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</si>
  <si>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</si>
  <si>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</si>
  <si>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Shpenzimet per sigurimet shoqerore dhe shendetsore</t>
  </si>
  <si>
    <t>Amortizimi dhe zhvleresimet</t>
  </si>
  <si>
    <t>Totali i Shpenzimeve (4-7)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</si>
  <si>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</si>
  <si>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</si>
  <si>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</si>
  <si>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</si>
  <si>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</si>
  <si>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</si>
  <si>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</si>
  <si>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</si>
  <si>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</si>
  <si>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</si>
  <si>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Fluksi monetar nga veprimtarite e shfrytezimit</t>
  </si>
  <si>
    <t>Pasqyra e fluksit monetar - Metoda indirekte</t>
  </si>
  <si>
    <t>Kosto e punes (i+ii+iii)</t>
  </si>
  <si>
    <t>Emetimi i kapitalit aksionar</t>
  </si>
  <si>
    <t>Mjetet monetare ne fillim te periudhes kontabel</t>
  </si>
  <si>
    <t>Kapitali aksionar qe i perket aksionareve te shoqerise meme</t>
  </si>
  <si>
    <t>Rezerva statutore dhe ligjore</t>
  </si>
  <si>
    <t>Rezerva te konvertimit te monedhave te huaja</t>
  </si>
  <si>
    <t>Totali</t>
  </si>
  <si>
    <t>Efekti i ndryshimeve ne politikat kontabel</t>
  </si>
  <si>
    <t>Pozicioni i rregulluar</t>
  </si>
  <si>
    <t>Pozicioni me 31 Dhjetor 2008</t>
  </si>
  <si>
    <t>Aksionet e thesarit</t>
  </si>
  <si>
    <t>&gt;Banka</t>
  </si>
  <si>
    <t>&gt;Arka</t>
  </si>
  <si>
    <t>&gt;Kliente per mallra, produkte e sherbime</t>
  </si>
  <si>
    <t>&gt;Debitore/Kreditore te tjere</t>
  </si>
  <si>
    <t>&gt;Tatimi mbi fitimin</t>
  </si>
  <si>
    <t>&gt;TVSH</t>
  </si>
  <si>
    <t>&gt;Te drejta e detyrime ndaj ortakeve</t>
  </si>
  <si>
    <t>&gt;Lendet e para</t>
  </si>
  <si>
    <t>&gt;Inventar I imet</t>
  </si>
  <si>
    <t>&gt;Prodhim ne proces</t>
  </si>
  <si>
    <t>&gt;Produkte te gatshme</t>
  </si>
  <si>
    <t>&gt;Mallra per rishitje</t>
  </si>
  <si>
    <t>&gt;Parapagesat per furnizime</t>
  </si>
  <si>
    <t>&gt;Shpenzime te periudhave te ardhshme</t>
  </si>
  <si>
    <t>&gt;Overdrafte bankare</t>
  </si>
  <si>
    <t>&gt;Huamarrje afatshkurter</t>
  </si>
  <si>
    <t>&gt;Te pagueshme ndaj furnitoreve</t>
  </si>
  <si>
    <t>&gt;Te pagueshme ndaj punonjesve</t>
  </si>
  <si>
    <t>&gt;Detyrime  per Sigurimet Shoq. Shend.</t>
  </si>
  <si>
    <t>&gt;Detyrime  per TAP-in</t>
  </si>
  <si>
    <t>&gt;Detyrime  per Tatim Fitimin</t>
  </si>
  <si>
    <t>&gt;Detyrime  per  TVSH-ne.</t>
  </si>
  <si>
    <t>&gt;Detyrime  per Tatimin ne burim.</t>
  </si>
  <si>
    <t>&gt;Te drejta dhe detyrime  ndaj ortakeve.</t>
  </si>
  <si>
    <t>&gt;Dividente per tu paguar</t>
  </si>
  <si>
    <t>&gt;Debitore dhe Kreditore te tjere.</t>
  </si>
  <si>
    <t>&gt;Bonot e konvertueshme</t>
  </si>
  <si>
    <t>Kapitali qe i perket aksionereve te shoqerise meme (perdoret vetem ne PF te konsoliduara)</t>
  </si>
  <si>
    <r>
      <t xml:space="preserve">TOTALI I DETYRIMEVE KAPITALIT </t>
    </r>
    <r>
      <rPr>
        <b/>
        <sz val="10"/>
        <rFont val="Arial"/>
        <family val="2"/>
      </rPr>
      <t>(I+II+III)</t>
    </r>
  </si>
  <si>
    <t>PASIVET DHE KAPITALI</t>
  </si>
  <si>
    <t>Pasivet Afatgjata</t>
  </si>
  <si>
    <t>Pasivet Afatshkurtra</t>
  </si>
  <si>
    <t>TOTALI I PASIVEVE</t>
  </si>
  <si>
    <t>Fitimi (humbja) nga veprimtaria kryesore (1+2+/-3-8)</t>
  </si>
  <si>
    <t>MM te paguara ndaj furnitoreve dhe punonjesve</t>
  </si>
  <si>
    <t>MM te ardhura nga veprimtaria</t>
  </si>
  <si>
    <t>Interes I paguar</t>
  </si>
  <si>
    <t>Tatim mbi fitimin I paguar</t>
  </si>
  <si>
    <t>MM neto nga veprimtarite e shfrytezimit</t>
  </si>
  <si>
    <t>Fluksi  monetar nga veprimtarite investuese</t>
  </si>
  <si>
    <t>Blerja e shoqerise se kontrolluar X minus parate e arketuara</t>
  </si>
  <si>
    <t>Blerje Aktivesh Afatgjata Materiale</t>
  </si>
  <si>
    <t>Te ardhura nga shitja e pajisjeve</t>
  </si>
  <si>
    <t>Interes I arketuar</t>
  </si>
  <si>
    <t>Dividentet e arketuar</t>
  </si>
  <si>
    <t>MM neto te perdorura ne veprimtarine investuese</t>
  </si>
  <si>
    <t>Fluksi monetar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</si>
  <si>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</si>
  <si>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</si>
  <si>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</si>
  <si>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</si>
  <si>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MM neto e perdorur ne veprimtarite financiare</t>
  </si>
  <si>
    <t>Rritja/Renia neto e mjeteve monetare</t>
  </si>
  <si>
    <t>TOTALI</t>
  </si>
  <si>
    <t>Zoterimet e Aksioneve te Pakices</t>
  </si>
  <si>
    <t>Efektet e ndryshimit te kurseve te kembimit gjate konsolidimit</t>
  </si>
  <si>
    <t>Fitimi i pashperndare</t>
  </si>
  <si>
    <t xml:space="preserve">Totali I te Ardhurave dhe Shpenzimeve qe nuk jane te njohura ne pasqyren e te Ardhurave dhe Shpenzimeve </t>
  </si>
  <si>
    <t>Fitimi Neto I vitit Financiar</t>
  </si>
  <si>
    <t>Dividentet e paguar</t>
  </si>
  <si>
    <t>Transferime ne rezerven e detyrueshme Statutore</t>
  </si>
  <si>
    <t>&gt;Hua, bono dhe detyrime nga qiraja financiare ORTAK</t>
  </si>
  <si>
    <t>Mjetet monetare ne fund te periudhes kontabel</t>
  </si>
  <si>
    <t>Emertimi dhe Forma ligjore</t>
  </si>
  <si>
    <t>NIPT -i</t>
  </si>
  <si>
    <t>Adresa e Selise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</si>
  <si>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</si>
  <si>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</si>
  <si>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</si>
  <si>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</si>
  <si>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</si>
  <si>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</si>
  <si>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</si>
  <si>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</si>
  <si>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</si>
  <si>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</si>
  <si>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</si>
  <si>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</si>
  <si>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</si>
  <si>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</si>
  <si>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</si>
  <si>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</si>
  <si>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</si>
  <si>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MM te arketuara nga klientet  </t>
  </si>
  <si>
    <t>HIDROTECH</t>
  </si>
  <si>
    <t>L02002012C</t>
  </si>
  <si>
    <t>Rr. " H Dalliu"</t>
  </si>
  <si>
    <t>Gusht  2010</t>
  </si>
  <si>
    <t>Instalime Sisteme Ngrohje</t>
  </si>
  <si>
    <t>Po</t>
  </si>
  <si>
    <t>Fitimi (humbja) para tatimit  (9+11+13)gjoba -6777)</t>
  </si>
  <si>
    <t>Shpenzime te panjohura(Gjoba -6777)</t>
  </si>
  <si>
    <t>Hidrotech .</t>
  </si>
  <si>
    <t>Pozicioni me 31 Dhjetor 2010</t>
  </si>
  <si>
    <t xml:space="preserve">Hidrotech </t>
  </si>
  <si>
    <t>Erland Kostani</t>
  </si>
  <si>
    <t>Pasqyrat financiare per periudhen ushtrimore qe mbyllet me 31.12.2011dhe shenimet shpjeguese</t>
  </si>
  <si>
    <t>31.12.2011</t>
  </si>
  <si>
    <t>Viti   2012</t>
  </si>
  <si>
    <t>Pasqyrat financiare per periudhen ushtrimore qe mbyllet me 31.12.2012 dhe shenimet shpjeguese</t>
  </si>
  <si>
    <t>1. Pasqyra e Bilancit Kontabel me 31 Dhjetor 2012</t>
  </si>
  <si>
    <t>2. Pasqyra e te Ardhurave dhe Shpenzimeve te Periudhes 1 Janar deri me 31 Dhjetor 2012</t>
  </si>
  <si>
    <t>Pasqyrat financiare per periudhen ushtrimore qe mbyllet me 31.12.2012dhe shenimet shpjeguese</t>
  </si>
  <si>
    <t>31.12.2012</t>
  </si>
  <si>
    <t>Shpenzime te tjera  ( gjoba - 65042leke)</t>
  </si>
  <si>
    <t>3. Pasqyra e Flukseve Monetare per Periudhen 1 Janar deri me 31 Dhjetor 2012</t>
  </si>
  <si>
    <t>Pasqyra e ndryshimit te Kapitalit gjate periudhes 1 Janar 2010 deri me 31 Dhjetor 2012</t>
  </si>
  <si>
    <t>20/2/2013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</si>
</sst>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_-* #,##0.0_-;\-* #,##0.0_-;_-* &quot;-&quot;??_-;_-@_-"/>
    <numFmt numFmtId="184" formatCode="_-* #,##0_-;\-* #,##0_-;_-* &quot;-&quot;??_-;_-@_-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u val="single"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0" fontId="11" fillId="0" borderId="16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180" fontId="11" fillId="0" borderId="30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12" fillId="33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12" fillId="0" borderId="14" xfId="0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0" fontId="0" fillId="0" borderId="39" xfId="0" applyFont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/>
    </xf>
    <xf numFmtId="37" fontId="0" fillId="0" borderId="13" xfId="0" applyNumberFormat="1" applyFont="1" applyFill="1" applyBorder="1" applyAlignment="1">
      <alignment vertical="center"/>
    </xf>
    <xf numFmtId="0" fontId="0" fillId="0" borderId="0" xfId="57" applyFont="1">
      <alignment/>
      <protection/>
    </xf>
    <xf numFmtId="0" fontId="0" fillId="34" borderId="41" xfId="57" applyFont="1" applyFill="1" applyBorder="1">
      <alignment/>
      <protection/>
    </xf>
    <xf numFmtId="0" fontId="19" fillId="34" borderId="42" xfId="57" applyFont="1" applyFill="1" applyBorder="1">
      <alignment/>
      <protection/>
    </xf>
    <xf numFmtId="0" fontId="0" fillId="34" borderId="43" xfId="57" applyFont="1" applyFill="1" applyBorder="1">
      <alignment/>
      <protection/>
    </xf>
    <xf numFmtId="0" fontId="0" fillId="34" borderId="0" xfId="57" applyFont="1" applyFill="1">
      <alignment/>
      <protection/>
    </xf>
    <xf numFmtId="0" fontId="11" fillId="34" borderId="44" xfId="57" applyFont="1" applyFill="1" applyBorder="1">
      <alignment/>
      <protection/>
    </xf>
    <xf numFmtId="0" fontId="20" fillId="34" borderId="0" xfId="57" applyFont="1" applyFill="1" applyBorder="1">
      <alignment/>
      <protection/>
    </xf>
    <xf numFmtId="0" fontId="20" fillId="34" borderId="25" xfId="57" applyFont="1" applyFill="1" applyBorder="1" applyAlignment="1">
      <alignment horizontal="center"/>
      <protection/>
    </xf>
    <xf numFmtId="0" fontId="20" fillId="34" borderId="0" xfId="57" applyFont="1" applyFill="1" applyBorder="1" applyAlignment="1">
      <alignment/>
      <protection/>
    </xf>
    <xf numFmtId="0" fontId="21" fillId="34" borderId="0" xfId="57" applyFont="1" applyFill="1" applyBorder="1">
      <alignment/>
      <protection/>
    </xf>
    <xf numFmtId="0" fontId="11" fillId="34" borderId="45" xfId="57" applyFont="1" applyFill="1" applyBorder="1">
      <alignment/>
      <protection/>
    </xf>
    <xf numFmtId="0" fontId="11" fillId="34" borderId="0" xfId="57" applyFont="1" applyFill="1">
      <alignment/>
      <protection/>
    </xf>
    <xf numFmtId="0" fontId="20" fillId="34" borderId="46" xfId="57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0" fillId="34" borderId="25" xfId="57" applyFont="1" applyFill="1" applyBorder="1">
      <alignment/>
      <protection/>
    </xf>
    <xf numFmtId="0" fontId="20" fillId="34" borderId="0" xfId="57" applyFont="1" applyFill="1" applyBorder="1" applyAlignment="1">
      <alignment horizontal="center"/>
      <protection/>
    </xf>
    <xf numFmtId="14" fontId="20" fillId="34" borderId="25" xfId="57" applyNumberFormat="1" applyFont="1" applyFill="1" applyBorder="1">
      <alignment/>
      <protection/>
    </xf>
    <xf numFmtId="0" fontId="20" fillId="34" borderId="0" xfId="57" applyNumberFormat="1" applyFont="1" applyFill="1" applyBorder="1" applyAlignment="1">
      <alignment horizontal="center"/>
      <protection/>
    </xf>
    <xf numFmtId="0" fontId="23" fillId="34" borderId="0" xfId="57" applyFont="1" applyFill="1" applyBorder="1">
      <alignment/>
      <protection/>
    </xf>
    <xf numFmtId="0" fontId="21" fillId="34" borderId="25" xfId="57" applyFont="1" applyFill="1" applyBorder="1">
      <alignment/>
      <protection/>
    </xf>
    <xf numFmtId="0" fontId="20" fillId="34" borderId="46" xfId="57" applyFont="1" applyFill="1" applyBorder="1">
      <alignment/>
      <protection/>
    </xf>
    <xf numFmtId="0" fontId="21" fillId="34" borderId="46" xfId="57" applyFont="1" applyFill="1" applyBorder="1">
      <alignment/>
      <protection/>
    </xf>
    <xf numFmtId="0" fontId="0" fillId="34" borderId="44" xfId="57" applyFont="1" applyFill="1" applyBorder="1">
      <alignment/>
      <protection/>
    </xf>
    <xf numFmtId="0" fontId="0" fillId="34" borderId="0" xfId="57" applyFont="1" applyFill="1" applyBorder="1">
      <alignment/>
      <protection/>
    </xf>
    <xf numFmtId="0" fontId="0" fillId="34" borderId="45" xfId="57" applyFont="1" applyFill="1" applyBorder="1">
      <alignment/>
      <protection/>
    </xf>
    <xf numFmtId="0" fontId="2" fillId="34" borderId="44" xfId="57" applyFont="1" applyFill="1" applyBorder="1">
      <alignment/>
      <protection/>
    </xf>
    <xf numFmtId="0" fontId="2" fillId="34" borderId="45" xfId="57" applyFont="1" applyFill="1" applyBorder="1">
      <alignment/>
      <protection/>
    </xf>
    <xf numFmtId="0" fontId="2" fillId="34" borderId="0" xfId="57" applyFont="1" applyFill="1" applyBorder="1">
      <alignment/>
      <protection/>
    </xf>
    <xf numFmtId="0" fontId="10" fillId="34" borderId="44" xfId="57" applyFont="1" applyFill="1" applyBorder="1">
      <alignment/>
      <protection/>
    </xf>
    <xf numFmtId="0" fontId="10" fillId="34" borderId="45" xfId="57" applyFont="1" applyFill="1" applyBorder="1">
      <alignment/>
      <protection/>
    </xf>
    <xf numFmtId="0" fontId="10" fillId="34" borderId="0" xfId="57" applyFont="1" applyFill="1">
      <alignment/>
      <protection/>
    </xf>
    <xf numFmtId="0" fontId="0" fillId="34" borderId="47" xfId="57" applyFont="1" applyFill="1" applyBorder="1">
      <alignment/>
      <protection/>
    </xf>
    <xf numFmtId="0" fontId="0" fillId="34" borderId="48" xfId="57" applyFont="1" applyFill="1" applyBorder="1">
      <alignment/>
      <protection/>
    </xf>
    <xf numFmtId="0" fontId="0" fillId="34" borderId="49" xfId="57" applyFont="1" applyFill="1" applyBorder="1">
      <alignment/>
      <protection/>
    </xf>
    <xf numFmtId="3" fontId="1" fillId="0" borderId="13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14" fontId="20" fillId="34" borderId="25" xfId="57" applyNumberFormat="1" applyFont="1" applyFill="1" applyBorder="1" applyAlignment="1">
      <alignment horizontal="center"/>
      <protection/>
    </xf>
    <xf numFmtId="0" fontId="20" fillId="34" borderId="25" xfId="57" applyFont="1" applyFill="1" applyBorder="1" applyAlignment="1">
      <alignment horizontal="center"/>
      <protection/>
    </xf>
    <xf numFmtId="0" fontId="20" fillId="34" borderId="46" xfId="57" applyFont="1" applyFill="1" applyBorder="1" applyAlignment="1">
      <alignment horizontal="center"/>
      <protection/>
    </xf>
    <xf numFmtId="14" fontId="20" fillId="34" borderId="0" xfId="57" applyNumberFormat="1" applyFont="1" applyFill="1" applyBorder="1" applyAlignment="1">
      <alignment horizontal="center"/>
      <protection/>
    </xf>
    <xf numFmtId="0" fontId="20" fillId="34" borderId="0" xfId="57" applyFont="1" applyFill="1" applyBorder="1" applyAlignment="1">
      <alignment horizontal="center"/>
      <protection/>
    </xf>
    <xf numFmtId="0" fontId="24" fillId="34" borderId="44" xfId="57" applyFont="1" applyFill="1" applyBorder="1" applyAlignment="1">
      <alignment horizontal="center"/>
      <protection/>
    </xf>
    <xf numFmtId="0" fontId="24" fillId="34" borderId="0" xfId="57" applyFont="1" applyFill="1" applyBorder="1" applyAlignment="1">
      <alignment horizontal="center"/>
      <protection/>
    </xf>
    <xf numFmtId="0" fontId="24" fillId="34" borderId="45" xfId="57" applyFont="1" applyFill="1" applyBorder="1" applyAlignment="1">
      <alignment horizontal="center"/>
      <protection/>
    </xf>
    <xf numFmtId="0" fontId="2" fillId="34" borderId="0" xfId="57" applyFont="1" applyFill="1" applyBorder="1" applyAlignment="1">
      <alignment horizontal="center"/>
      <protection/>
    </xf>
    <xf numFmtId="0" fontId="25" fillId="34" borderId="44" xfId="57" applyFont="1" applyFill="1" applyBorder="1" applyAlignment="1">
      <alignment horizontal="center"/>
      <protection/>
    </xf>
    <xf numFmtId="0" fontId="25" fillId="34" borderId="0" xfId="57" applyFont="1" applyFill="1" applyBorder="1" applyAlignment="1">
      <alignment horizontal="center"/>
      <protection/>
    </xf>
    <xf numFmtId="0" fontId="25" fillId="34" borderId="45" xfId="57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25">
      <selection activeCell="H54" sqref="H54:I54"/>
    </sheetView>
  </sheetViews>
  <sheetFormatPr defaultColWidth="9.140625" defaultRowHeight="12.75"/>
  <cols>
    <col min="1" max="1" width="0.85546875" style="182" customWidth="1"/>
    <col min="2" max="2" width="3.140625" style="182" customWidth="1"/>
    <col min="3" max="3" width="16.57421875" style="182" customWidth="1"/>
    <col min="4" max="4" width="12.57421875" style="182" customWidth="1"/>
    <col min="5" max="5" width="11.421875" style="182" customWidth="1"/>
    <col min="6" max="6" width="12.8515625" style="182" customWidth="1"/>
    <col min="7" max="7" width="5.421875" style="182" customWidth="1"/>
    <col min="8" max="8" width="9.140625" style="182" customWidth="1"/>
    <col min="9" max="9" width="10.57421875" style="182" customWidth="1"/>
    <col min="10" max="10" width="7.421875" style="182" customWidth="1"/>
    <col min="11" max="11" width="9.140625" style="182" customWidth="1"/>
    <col min="12" max="12" width="1.8515625" style="182" customWidth="1"/>
    <col min="13" max="16384" width="9.140625" style="182" customWidth="1"/>
  </cols>
  <sheetData>
    <row r="1" ht="6.75" customHeight="1" thickBot="1"/>
    <row r="2" spans="2:11" s="186" customFormat="1" ht="15" thickTop="1">
      <c r="B2" s="183"/>
      <c r="C2" s="184"/>
      <c r="D2" s="184"/>
      <c r="E2" s="184"/>
      <c r="F2" s="184"/>
      <c r="G2" s="184"/>
      <c r="H2" s="184"/>
      <c r="I2" s="184"/>
      <c r="J2" s="184"/>
      <c r="K2" s="185"/>
    </row>
    <row r="3" spans="2:11" s="193" customFormat="1" ht="13.5" customHeight="1">
      <c r="B3" s="187"/>
      <c r="C3" s="188" t="s">
        <v>150</v>
      </c>
      <c r="D3" s="188"/>
      <c r="E3" s="188"/>
      <c r="F3" s="222" t="s">
        <v>171</v>
      </c>
      <c r="G3" s="222"/>
      <c r="H3" s="222"/>
      <c r="I3" s="190"/>
      <c r="J3" s="191"/>
      <c r="K3" s="192"/>
    </row>
    <row r="4" spans="2:11" s="193" customFormat="1" ht="13.5" customHeight="1">
      <c r="B4" s="187"/>
      <c r="C4" s="188" t="s">
        <v>151</v>
      </c>
      <c r="D4" s="188"/>
      <c r="E4" s="188"/>
      <c r="F4" s="223" t="s">
        <v>172</v>
      </c>
      <c r="G4" s="223"/>
      <c r="H4" s="223"/>
      <c r="I4" s="188"/>
      <c r="J4" s="191"/>
      <c r="K4" s="192"/>
    </row>
    <row r="5" spans="2:11" s="193" customFormat="1" ht="13.5" customHeight="1">
      <c r="B5" s="187"/>
      <c r="C5" s="188" t="s">
        <v>152</v>
      </c>
      <c r="D5" s="188"/>
      <c r="E5" s="188"/>
      <c r="F5" s="195" t="s">
        <v>173</v>
      </c>
      <c r="G5" s="196"/>
      <c r="H5" s="196"/>
      <c r="I5" s="196"/>
      <c r="J5" s="191"/>
      <c r="K5" s="192"/>
    </row>
    <row r="6" spans="2:11" s="193" customFormat="1" ht="13.5" customHeight="1">
      <c r="B6" s="187"/>
      <c r="C6" s="188"/>
      <c r="D6" s="188"/>
      <c r="E6" s="188"/>
      <c r="F6" s="188"/>
      <c r="G6" s="188"/>
      <c r="H6" s="189" t="s">
        <v>153</v>
      </c>
      <c r="I6" s="197"/>
      <c r="J6" s="191"/>
      <c r="K6" s="192"/>
    </row>
    <row r="7" spans="2:11" s="193" customFormat="1" ht="13.5" customHeight="1">
      <c r="B7" s="187"/>
      <c r="C7" s="188" t="s">
        <v>154</v>
      </c>
      <c r="D7" s="188"/>
      <c r="E7" s="188"/>
      <c r="F7" s="198" t="s">
        <v>174</v>
      </c>
      <c r="G7" s="199"/>
      <c r="H7" s="188"/>
      <c r="I7" s="188"/>
      <c r="J7" s="191"/>
      <c r="K7" s="192"/>
    </row>
    <row r="8" spans="2:11" s="193" customFormat="1" ht="13.5" customHeight="1">
      <c r="B8" s="187"/>
      <c r="C8" s="188" t="s">
        <v>155</v>
      </c>
      <c r="D8" s="188"/>
      <c r="E8" s="188"/>
      <c r="F8" s="194"/>
      <c r="G8" s="197"/>
      <c r="H8" s="188"/>
      <c r="I8" s="188"/>
      <c r="J8" s="191"/>
      <c r="K8" s="192"/>
    </row>
    <row r="9" spans="2:11" s="193" customFormat="1" ht="13.5" customHeight="1">
      <c r="B9" s="187"/>
      <c r="C9" s="188"/>
      <c r="D9" s="188"/>
      <c r="E9" s="188"/>
      <c r="F9" s="200"/>
      <c r="G9" s="188"/>
      <c r="H9" s="188"/>
      <c r="I9" s="188"/>
      <c r="J9" s="191"/>
      <c r="K9" s="192"/>
    </row>
    <row r="10" spans="2:11" s="193" customFormat="1" ht="13.5" customHeight="1">
      <c r="B10" s="187"/>
      <c r="C10" s="188" t="s">
        <v>156</v>
      </c>
      <c r="D10" s="188"/>
      <c r="E10" s="188"/>
      <c r="F10" s="196" t="s">
        <v>175</v>
      </c>
      <c r="G10" s="196"/>
      <c r="H10" s="196"/>
      <c r="I10" s="196"/>
      <c r="J10" s="201"/>
      <c r="K10" s="192"/>
    </row>
    <row r="11" spans="2:11" s="193" customFormat="1" ht="13.5" customHeight="1">
      <c r="B11" s="187"/>
      <c r="C11" s="188"/>
      <c r="D11" s="188"/>
      <c r="E11" s="188"/>
      <c r="F11" s="196"/>
      <c r="G11" s="202"/>
      <c r="H11" s="202"/>
      <c r="I11" s="202"/>
      <c r="J11" s="203"/>
      <c r="K11" s="192"/>
    </row>
    <row r="12" spans="2:11" s="193" customFormat="1" ht="13.5" customHeight="1">
      <c r="B12" s="187"/>
      <c r="C12" s="188"/>
      <c r="D12" s="188"/>
      <c r="E12" s="188"/>
      <c r="F12" s="202"/>
      <c r="G12" s="202"/>
      <c r="H12" s="202"/>
      <c r="I12" s="202"/>
      <c r="J12" s="203"/>
      <c r="K12" s="192"/>
    </row>
    <row r="13" spans="2:11" s="186" customFormat="1" ht="12.75">
      <c r="B13" s="204"/>
      <c r="C13" s="205"/>
      <c r="D13" s="205"/>
      <c r="E13" s="205"/>
      <c r="F13" s="205"/>
      <c r="G13" s="205"/>
      <c r="H13" s="205"/>
      <c r="I13" s="205"/>
      <c r="J13" s="205"/>
      <c r="K13" s="206"/>
    </row>
    <row r="14" spans="2:11" s="186" customFormat="1" ht="12.75">
      <c r="B14" s="204"/>
      <c r="C14" s="205"/>
      <c r="D14" s="205"/>
      <c r="E14" s="205"/>
      <c r="F14" s="205"/>
      <c r="G14" s="205"/>
      <c r="H14" s="205"/>
      <c r="I14" s="205"/>
      <c r="J14" s="205"/>
      <c r="K14" s="206"/>
    </row>
    <row r="15" spans="2:11" s="186" customFormat="1" ht="12.75">
      <c r="B15" s="204"/>
      <c r="C15" s="205"/>
      <c r="D15" s="205"/>
      <c r="E15" s="205"/>
      <c r="F15" s="205"/>
      <c r="G15" s="205"/>
      <c r="H15" s="205"/>
      <c r="I15" s="205"/>
      <c r="J15" s="205"/>
      <c r="K15" s="206"/>
    </row>
    <row r="16" spans="2:11" s="186" customFormat="1" ht="12.75">
      <c r="B16" s="204"/>
      <c r="C16" s="205"/>
      <c r="D16" s="205"/>
      <c r="E16" s="205"/>
      <c r="F16" s="205"/>
      <c r="G16" s="205"/>
      <c r="H16" s="205"/>
      <c r="I16" s="205"/>
      <c r="J16" s="205"/>
      <c r="K16" s="206"/>
    </row>
    <row r="17" spans="2:11" s="186" customFormat="1" ht="12.75">
      <c r="B17" s="204"/>
      <c r="C17" s="205"/>
      <c r="D17" s="205"/>
      <c r="E17" s="205"/>
      <c r="F17" s="205"/>
      <c r="G17" s="205"/>
      <c r="H17" s="205"/>
      <c r="I17" s="205"/>
      <c r="J17" s="205"/>
      <c r="K17" s="206"/>
    </row>
    <row r="18" spans="2:11" s="186" customFormat="1" ht="12.75">
      <c r="B18" s="204"/>
      <c r="C18" s="205"/>
      <c r="D18" s="205"/>
      <c r="E18" s="205"/>
      <c r="F18" s="205"/>
      <c r="G18" s="205"/>
      <c r="H18" s="205"/>
      <c r="I18" s="205"/>
      <c r="J18" s="205"/>
      <c r="K18" s="206"/>
    </row>
    <row r="19" spans="2:11" s="186" customFormat="1" ht="12.75">
      <c r="B19" s="204"/>
      <c r="C19" s="205"/>
      <c r="D19" s="205"/>
      <c r="E19" s="205"/>
      <c r="F19" s="205"/>
      <c r="G19" s="205"/>
      <c r="H19" s="205"/>
      <c r="I19" s="205"/>
      <c r="J19" s="205"/>
      <c r="K19" s="206"/>
    </row>
    <row r="20" spans="2:11" s="186" customFormat="1" ht="12.75">
      <c r="B20" s="204"/>
      <c r="C20" s="205"/>
      <c r="D20" s="205"/>
      <c r="E20" s="205"/>
      <c r="F20" s="205"/>
      <c r="G20" s="205"/>
      <c r="H20" s="205"/>
      <c r="I20" s="205"/>
      <c r="J20" s="205"/>
      <c r="K20" s="206"/>
    </row>
    <row r="21" spans="2:11" s="186" customFormat="1" ht="12.75">
      <c r="B21" s="204"/>
      <c r="C21" s="205"/>
      <c r="D21" s="205"/>
      <c r="E21" s="205"/>
      <c r="F21" s="205"/>
      <c r="G21" s="205"/>
      <c r="H21" s="205"/>
      <c r="I21" s="205"/>
      <c r="J21" s="205"/>
      <c r="K21" s="206"/>
    </row>
    <row r="22" spans="2:11" s="186" customFormat="1" ht="12.75">
      <c r="B22" s="204"/>
      <c r="C22" s="205"/>
      <c r="D22" s="205"/>
      <c r="E22" s="205"/>
      <c r="F22" s="205"/>
      <c r="G22" s="205"/>
      <c r="H22" s="205"/>
      <c r="I22" s="205"/>
      <c r="J22" s="205"/>
      <c r="K22" s="206"/>
    </row>
    <row r="23" spans="2:11" s="186" customFormat="1" ht="12.75">
      <c r="B23" s="204"/>
      <c r="C23" s="205"/>
      <c r="D23" s="205"/>
      <c r="E23" s="205"/>
      <c r="F23" s="205"/>
      <c r="G23" s="205"/>
      <c r="H23" s="205"/>
      <c r="I23" s="205"/>
      <c r="J23" s="205"/>
      <c r="K23" s="206"/>
    </row>
    <row r="24" spans="2:11" s="186" customFormat="1" ht="12.75">
      <c r="B24" s="204"/>
      <c r="C24" s="205"/>
      <c r="D24" s="205"/>
      <c r="E24" s="205"/>
      <c r="F24" s="205"/>
      <c r="G24" s="205"/>
      <c r="H24" s="205"/>
      <c r="I24" s="205"/>
      <c r="J24" s="205"/>
      <c r="K24" s="206"/>
    </row>
    <row r="25" spans="2:11" s="186" customFormat="1" ht="30">
      <c r="B25" s="226" t="s">
        <v>157</v>
      </c>
      <c r="C25" s="227"/>
      <c r="D25" s="227"/>
      <c r="E25" s="227"/>
      <c r="F25" s="227"/>
      <c r="G25" s="227"/>
      <c r="H25" s="227"/>
      <c r="I25" s="227"/>
      <c r="J25" s="227"/>
      <c r="K25" s="228"/>
    </row>
    <row r="26" spans="2:11" s="186" customFormat="1" ht="12.75">
      <c r="B26" s="207"/>
      <c r="C26" s="229" t="s">
        <v>158</v>
      </c>
      <c r="D26" s="229"/>
      <c r="E26" s="229"/>
      <c r="F26" s="229"/>
      <c r="G26" s="229"/>
      <c r="H26" s="229"/>
      <c r="I26" s="229"/>
      <c r="J26" s="229"/>
      <c r="K26" s="208"/>
    </row>
    <row r="27" spans="2:11" s="186" customFormat="1" ht="12.75">
      <c r="B27" s="207"/>
      <c r="C27" s="229" t="s">
        <v>159</v>
      </c>
      <c r="D27" s="229"/>
      <c r="E27" s="229"/>
      <c r="F27" s="229"/>
      <c r="G27" s="229"/>
      <c r="H27" s="229"/>
      <c r="I27" s="229"/>
      <c r="J27" s="229"/>
      <c r="K27" s="208"/>
    </row>
    <row r="28" spans="2:11" s="186" customFormat="1" ht="12.75">
      <c r="B28" s="207"/>
      <c r="C28" s="209"/>
      <c r="D28" s="209"/>
      <c r="E28" s="209"/>
      <c r="F28" s="209"/>
      <c r="G28" s="209"/>
      <c r="H28" s="209"/>
      <c r="I28" s="209"/>
      <c r="J28" s="209"/>
      <c r="K28" s="208"/>
    </row>
    <row r="29" spans="2:11" s="186" customFormat="1" ht="12.75">
      <c r="B29" s="207"/>
      <c r="C29" s="209"/>
      <c r="D29" s="209"/>
      <c r="E29" s="209"/>
      <c r="F29" s="209"/>
      <c r="G29" s="209"/>
      <c r="H29" s="209"/>
      <c r="I29" s="209"/>
      <c r="J29" s="209"/>
      <c r="K29" s="208"/>
    </row>
    <row r="30" spans="2:11" s="186" customFormat="1" ht="12.75" customHeight="1">
      <c r="B30" s="230" t="s">
        <v>185</v>
      </c>
      <c r="C30" s="231"/>
      <c r="D30" s="231"/>
      <c r="E30" s="231"/>
      <c r="F30" s="231"/>
      <c r="G30" s="231"/>
      <c r="H30" s="231"/>
      <c r="I30" s="231"/>
      <c r="J30" s="231"/>
      <c r="K30" s="232"/>
    </row>
    <row r="31" spans="2:11" s="186" customFormat="1" ht="37.5" customHeight="1">
      <c r="B31" s="230"/>
      <c r="C31" s="231"/>
      <c r="D31" s="231"/>
      <c r="E31" s="231"/>
      <c r="F31" s="231"/>
      <c r="G31" s="231"/>
      <c r="H31" s="231"/>
      <c r="I31" s="231"/>
      <c r="J31" s="231"/>
      <c r="K31" s="232"/>
    </row>
    <row r="32" spans="2:11" s="186" customFormat="1" ht="12.75">
      <c r="B32" s="204"/>
      <c r="C32" s="205"/>
      <c r="D32" s="205"/>
      <c r="E32" s="205"/>
      <c r="F32" s="205"/>
      <c r="G32" s="205"/>
      <c r="H32" s="205"/>
      <c r="I32" s="205"/>
      <c r="J32" s="205"/>
      <c r="K32" s="206"/>
    </row>
    <row r="33" spans="2:11" s="186" customFormat="1" ht="12.75">
      <c r="B33" s="204"/>
      <c r="C33" s="205"/>
      <c r="D33" s="205"/>
      <c r="E33" s="205"/>
      <c r="F33" s="205"/>
      <c r="G33" s="205"/>
      <c r="H33" s="205"/>
      <c r="I33" s="205"/>
      <c r="J33" s="205"/>
      <c r="K33" s="206"/>
    </row>
    <row r="34" spans="2:11" s="186" customFormat="1" ht="12.75">
      <c r="B34" s="204"/>
      <c r="C34" s="205"/>
      <c r="D34" s="205"/>
      <c r="E34" s="205"/>
      <c r="F34" s="205"/>
      <c r="G34" s="205"/>
      <c r="H34" s="205"/>
      <c r="I34" s="205"/>
      <c r="J34" s="205"/>
      <c r="K34" s="206"/>
    </row>
    <row r="35" spans="2:11" s="186" customFormat="1" ht="12.75">
      <c r="B35" s="204"/>
      <c r="C35" s="205"/>
      <c r="D35" s="205"/>
      <c r="E35" s="205"/>
      <c r="F35" s="205"/>
      <c r="G35" s="205"/>
      <c r="H35" s="205"/>
      <c r="I35" s="205"/>
      <c r="J35" s="205"/>
      <c r="K35" s="206"/>
    </row>
    <row r="36" spans="2:11" s="186" customFormat="1" ht="12.75">
      <c r="B36" s="204"/>
      <c r="C36" s="205"/>
      <c r="D36" s="205"/>
      <c r="E36" s="205"/>
      <c r="F36" s="205"/>
      <c r="G36" s="205"/>
      <c r="H36" s="205"/>
      <c r="I36" s="205"/>
      <c r="J36" s="205"/>
      <c r="K36" s="206"/>
    </row>
    <row r="37" spans="2:11" s="186" customFormat="1" ht="12.75">
      <c r="B37" s="204"/>
      <c r="C37" s="205"/>
      <c r="D37" s="205"/>
      <c r="E37" s="205"/>
      <c r="F37" s="205"/>
      <c r="G37" s="205"/>
      <c r="H37" s="205"/>
      <c r="I37" s="205"/>
      <c r="J37" s="205"/>
      <c r="K37" s="206"/>
    </row>
    <row r="38" spans="2:11" s="186" customFormat="1" ht="12.75">
      <c r="B38" s="204"/>
      <c r="C38" s="205"/>
      <c r="D38" s="205"/>
      <c r="E38" s="205"/>
      <c r="F38" s="205"/>
      <c r="G38" s="205"/>
      <c r="H38" s="205"/>
      <c r="I38" s="205"/>
      <c r="J38" s="205"/>
      <c r="K38" s="206"/>
    </row>
    <row r="39" spans="2:11" s="186" customFormat="1" ht="12.75">
      <c r="B39" s="204"/>
      <c r="C39" s="205"/>
      <c r="D39" s="205"/>
      <c r="E39" s="205"/>
      <c r="F39" s="205"/>
      <c r="G39" s="205"/>
      <c r="H39" s="205"/>
      <c r="I39" s="205"/>
      <c r="J39" s="205"/>
      <c r="K39" s="206"/>
    </row>
    <row r="40" spans="2:11" s="186" customFormat="1" ht="12.75">
      <c r="B40" s="204"/>
      <c r="C40" s="205"/>
      <c r="D40" s="205"/>
      <c r="E40" s="205"/>
      <c r="F40" s="205"/>
      <c r="G40" s="205"/>
      <c r="H40" s="205"/>
      <c r="I40" s="205"/>
      <c r="J40" s="205"/>
      <c r="K40" s="206"/>
    </row>
    <row r="41" spans="2:11" s="186" customFormat="1" ht="12.75">
      <c r="B41" s="204"/>
      <c r="C41" s="205"/>
      <c r="D41" s="205"/>
      <c r="E41" s="205"/>
      <c r="F41" s="205"/>
      <c r="G41" s="205"/>
      <c r="H41" s="205"/>
      <c r="I41" s="205"/>
      <c r="J41" s="205"/>
      <c r="K41" s="206"/>
    </row>
    <row r="42" spans="2:11" s="186" customFormat="1" ht="12.75">
      <c r="B42" s="204"/>
      <c r="C42" s="205"/>
      <c r="D42" s="205"/>
      <c r="E42" s="205"/>
      <c r="F42" s="205"/>
      <c r="G42" s="205"/>
      <c r="H42" s="205"/>
      <c r="I42" s="205"/>
      <c r="J42" s="205"/>
      <c r="K42" s="206"/>
    </row>
    <row r="43" spans="2:11" s="186" customFormat="1" ht="9" customHeight="1">
      <c r="B43" s="204"/>
      <c r="C43" s="205"/>
      <c r="D43" s="205"/>
      <c r="E43" s="205"/>
      <c r="F43" s="205"/>
      <c r="G43" s="205"/>
      <c r="H43" s="205"/>
      <c r="I43" s="205"/>
      <c r="J43" s="205"/>
      <c r="K43" s="206"/>
    </row>
    <row r="44" spans="2:11" s="186" customFormat="1" ht="12.75">
      <c r="B44" s="204"/>
      <c r="C44" s="205"/>
      <c r="D44" s="205"/>
      <c r="E44" s="205"/>
      <c r="F44" s="205"/>
      <c r="G44" s="205"/>
      <c r="H44" s="205"/>
      <c r="I44" s="205"/>
      <c r="J44" s="205"/>
      <c r="K44" s="206"/>
    </row>
    <row r="45" spans="2:11" s="186" customFormat="1" ht="13.5" customHeight="1">
      <c r="B45" s="204"/>
      <c r="C45" s="205"/>
      <c r="D45" s="205"/>
      <c r="E45" s="205"/>
      <c r="F45" s="205"/>
      <c r="G45" s="205"/>
      <c r="H45" s="205"/>
      <c r="I45" s="205"/>
      <c r="J45" s="205"/>
      <c r="K45" s="206"/>
    </row>
    <row r="46" spans="2:11" s="193" customFormat="1" ht="13.5" customHeight="1">
      <c r="B46" s="187"/>
      <c r="C46" s="188" t="s">
        <v>160</v>
      </c>
      <c r="D46" s="188"/>
      <c r="E46" s="188"/>
      <c r="F46" s="188"/>
      <c r="G46" s="188"/>
      <c r="H46" s="222" t="s">
        <v>176</v>
      </c>
      <c r="I46" s="222"/>
      <c r="J46" s="191"/>
      <c r="K46" s="192"/>
    </row>
    <row r="47" spans="2:11" s="193" customFormat="1" ht="13.5" customHeight="1">
      <c r="B47" s="187"/>
      <c r="C47" s="188" t="s">
        <v>161</v>
      </c>
      <c r="D47" s="188"/>
      <c r="E47" s="188"/>
      <c r="F47" s="188"/>
      <c r="G47" s="188"/>
      <c r="H47" s="223" t="s">
        <v>176</v>
      </c>
      <c r="I47" s="223"/>
      <c r="J47" s="191"/>
      <c r="K47" s="192"/>
    </row>
    <row r="48" spans="2:11" s="193" customFormat="1" ht="13.5" customHeight="1">
      <c r="B48" s="187"/>
      <c r="C48" s="188" t="s">
        <v>163</v>
      </c>
      <c r="D48" s="188"/>
      <c r="E48" s="188"/>
      <c r="F48" s="188"/>
      <c r="G48" s="188"/>
      <c r="H48" s="223" t="s">
        <v>164</v>
      </c>
      <c r="I48" s="223"/>
      <c r="J48" s="191"/>
      <c r="K48" s="192"/>
    </row>
    <row r="49" spans="2:11" s="193" customFormat="1" ht="13.5" customHeight="1">
      <c r="B49" s="187"/>
      <c r="C49" s="188" t="s">
        <v>165</v>
      </c>
      <c r="D49" s="188"/>
      <c r="E49" s="188"/>
      <c r="F49" s="188"/>
      <c r="G49" s="188"/>
      <c r="H49" s="223" t="s">
        <v>162</v>
      </c>
      <c r="I49" s="223"/>
      <c r="J49" s="191"/>
      <c r="K49" s="192"/>
    </row>
    <row r="50" spans="2:11" s="186" customFormat="1" ht="13.5" customHeight="1">
      <c r="B50" s="204"/>
      <c r="C50" s="188"/>
      <c r="D50" s="188"/>
      <c r="E50" s="188"/>
      <c r="F50" s="188"/>
      <c r="G50" s="188"/>
      <c r="H50" s="188"/>
      <c r="I50" s="188"/>
      <c r="J50" s="191"/>
      <c r="K50" s="206"/>
    </row>
    <row r="51" spans="2:11" s="212" customFormat="1" ht="13.5" customHeight="1">
      <c r="B51" s="210"/>
      <c r="C51" s="188" t="s">
        <v>166</v>
      </c>
      <c r="D51" s="188"/>
      <c r="E51" s="188"/>
      <c r="F51" s="188"/>
      <c r="G51" s="197" t="s">
        <v>167</v>
      </c>
      <c r="H51" s="224">
        <v>40909</v>
      </c>
      <c r="I51" s="225"/>
      <c r="J51" s="191"/>
      <c r="K51" s="211"/>
    </row>
    <row r="52" spans="2:11" s="212" customFormat="1" ht="13.5" customHeight="1">
      <c r="B52" s="210"/>
      <c r="C52" s="188"/>
      <c r="D52" s="188"/>
      <c r="E52" s="188"/>
      <c r="F52" s="188"/>
      <c r="G52" s="197" t="s">
        <v>168</v>
      </c>
      <c r="H52" s="224">
        <v>41274</v>
      </c>
      <c r="I52" s="225"/>
      <c r="J52" s="191"/>
      <c r="K52" s="211"/>
    </row>
    <row r="53" spans="2:11" s="212" customFormat="1" ht="13.5" customHeight="1">
      <c r="B53" s="210"/>
      <c r="C53" s="188"/>
      <c r="D53" s="188"/>
      <c r="E53" s="188"/>
      <c r="F53" s="188"/>
      <c r="G53" s="197"/>
      <c r="H53" s="197"/>
      <c r="I53" s="197"/>
      <c r="J53" s="191"/>
      <c r="K53" s="211"/>
    </row>
    <row r="54" spans="2:11" s="212" customFormat="1" ht="13.5" customHeight="1">
      <c r="B54" s="210"/>
      <c r="C54" s="188" t="s">
        <v>169</v>
      </c>
      <c r="D54" s="188"/>
      <c r="E54" s="188"/>
      <c r="F54" s="197"/>
      <c r="G54" s="188"/>
      <c r="H54" s="221" t="s">
        <v>194</v>
      </c>
      <c r="I54" s="222"/>
      <c r="J54" s="191"/>
      <c r="K54" s="211"/>
    </row>
    <row r="55" spans="2:11" s="186" customFormat="1" ht="22.5" customHeight="1" thickBot="1">
      <c r="B55" s="213"/>
      <c r="C55" s="214"/>
      <c r="D55" s="214"/>
      <c r="E55" s="214"/>
      <c r="F55" s="214"/>
      <c r="G55" s="214"/>
      <c r="H55" s="214"/>
      <c r="I55" s="214"/>
      <c r="J55" s="214"/>
      <c r="K55" s="215"/>
    </row>
    <row r="56" s="186" customFormat="1" ht="6.75" customHeight="1" thickTop="1"/>
    <row r="57" s="186" customFormat="1" ht="12.75"/>
    <row r="58" s="186" customFormat="1" ht="12.75"/>
  </sheetData>
  <sheetProtection/>
  <mergeCells count="13">
    <mergeCell ref="F3:H3"/>
    <mergeCell ref="F4:H4"/>
    <mergeCell ref="B25:K25"/>
    <mergeCell ref="C26:J26"/>
    <mergeCell ref="C27:J27"/>
    <mergeCell ref="B30:K31"/>
    <mergeCell ref="H54:I54"/>
    <mergeCell ref="H46:I46"/>
    <mergeCell ref="H47:I47"/>
    <mergeCell ref="H48:I48"/>
    <mergeCell ref="H49:I49"/>
    <mergeCell ref="H51:I51"/>
    <mergeCell ref="H52:I52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7">
      <selection activeCell="D45" sqref="D45"/>
    </sheetView>
  </sheetViews>
  <sheetFormatPr defaultColWidth="9.140625" defaultRowHeight="12.75"/>
  <cols>
    <col min="1" max="1" width="3.8515625" style="0" customWidth="1"/>
    <col min="2" max="2" width="40.8515625" style="0" customWidth="1"/>
    <col min="3" max="3" width="8.421875" style="0" customWidth="1"/>
    <col min="4" max="4" width="18.28125" style="0" customWidth="1"/>
    <col min="5" max="5" width="15.421875" style="0" customWidth="1"/>
  </cols>
  <sheetData>
    <row r="1" spans="1:5" ht="15.75">
      <c r="A1" s="234"/>
      <c r="B1" s="234"/>
      <c r="C1" s="234"/>
      <c r="D1" s="234"/>
      <c r="E1" s="234"/>
    </row>
    <row r="2" ht="12.75">
      <c r="A2" s="3"/>
    </row>
    <row r="3" spans="1:5" ht="15.75">
      <c r="A3" s="233" t="s">
        <v>186</v>
      </c>
      <c r="B3" s="233"/>
      <c r="C3" s="233"/>
      <c r="D3" s="233"/>
      <c r="E3" s="233"/>
    </row>
    <row r="4" ht="19.5" customHeight="1">
      <c r="A4" s="4" t="s">
        <v>0</v>
      </c>
    </row>
    <row r="5" ht="36" customHeight="1" thickBot="1">
      <c r="B5" s="7" t="s">
        <v>187</v>
      </c>
    </row>
    <row r="6" spans="1:5" s="1" customFormat="1" ht="18.75" thickBot="1">
      <c r="A6" s="12"/>
      <c r="B6" s="13" t="s">
        <v>1</v>
      </c>
      <c r="C6" s="134" t="s">
        <v>2</v>
      </c>
      <c r="D6" s="13">
        <v>2012</v>
      </c>
      <c r="E6" s="13">
        <v>2011</v>
      </c>
    </row>
    <row r="7" spans="1:5" s="11" customFormat="1" ht="15.75" thickBot="1">
      <c r="A7" s="131" t="s">
        <v>3</v>
      </c>
      <c r="B7" s="132" t="s">
        <v>4</v>
      </c>
      <c r="C7" s="132"/>
      <c r="D7" s="133">
        <f>D8+D12</f>
        <v>51575864</v>
      </c>
      <c r="E7" s="133">
        <f>E8+E12</f>
        <v>35042223.43</v>
      </c>
    </row>
    <row r="8" spans="1:5" ht="13.5" thickTop="1">
      <c r="A8" s="125">
        <v>1</v>
      </c>
      <c r="B8" s="123" t="s">
        <v>5</v>
      </c>
      <c r="C8" s="123"/>
      <c r="D8" s="126">
        <f>D9+D10</f>
        <v>122056</v>
      </c>
      <c r="E8" s="126">
        <f>E9+E10</f>
        <v>114032.43000000001</v>
      </c>
    </row>
    <row r="9" spans="1:5" ht="12.75">
      <c r="A9" s="127"/>
      <c r="B9" s="124" t="s">
        <v>87</v>
      </c>
      <c r="C9" s="127"/>
      <c r="D9" s="128">
        <v>24081</v>
      </c>
      <c r="E9" s="128">
        <v>114002.19</v>
      </c>
    </row>
    <row r="10" spans="1:5" ht="12.75">
      <c r="A10" s="127"/>
      <c r="B10" s="124" t="s">
        <v>88</v>
      </c>
      <c r="C10" s="127"/>
      <c r="D10" s="128">
        <v>97975</v>
      </c>
      <c r="E10" s="128">
        <v>30.24</v>
      </c>
    </row>
    <row r="11" spans="1:5" ht="12.75">
      <c r="A11" s="127">
        <v>2</v>
      </c>
      <c r="B11" s="127" t="s">
        <v>6</v>
      </c>
      <c r="C11" s="127"/>
      <c r="D11" s="8"/>
      <c r="E11" s="8"/>
    </row>
    <row r="12" spans="1:5" s="5" customFormat="1" ht="12.75">
      <c r="A12" s="18">
        <v>3</v>
      </c>
      <c r="B12" s="14" t="s">
        <v>9</v>
      </c>
      <c r="C12" s="14"/>
      <c r="D12" s="15">
        <f>D13+D15</f>
        <v>51453808</v>
      </c>
      <c r="E12" s="15">
        <v>34928191</v>
      </c>
    </row>
    <row r="13" spans="1:5" s="27" customFormat="1" ht="12.75">
      <c r="A13" s="25"/>
      <c r="B13" s="26" t="s">
        <v>89</v>
      </c>
      <c r="C13" s="26"/>
      <c r="D13" s="128">
        <v>51189828</v>
      </c>
      <c r="E13" s="128">
        <v>34928191</v>
      </c>
    </row>
    <row r="14" spans="1:5" s="27" customFormat="1" ht="12.75">
      <c r="A14" s="25"/>
      <c r="B14" s="26" t="s">
        <v>90</v>
      </c>
      <c r="C14" s="26"/>
      <c r="D14" s="128"/>
      <c r="E14" s="128"/>
    </row>
    <row r="15" spans="1:5" s="27" customFormat="1" ht="12.75">
      <c r="A15" s="25"/>
      <c r="B15" s="26" t="s">
        <v>91</v>
      </c>
      <c r="C15" s="26"/>
      <c r="D15" s="128">
        <v>263980</v>
      </c>
      <c r="E15" s="128"/>
    </row>
    <row r="16" spans="1:5" s="27" customFormat="1" ht="12.75">
      <c r="A16" s="25"/>
      <c r="B16" s="26" t="s">
        <v>92</v>
      </c>
      <c r="C16" s="26"/>
      <c r="D16" s="128"/>
      <c r="E16" s="128"/>
    </row>
    <row r="17" spans="1:5" s="27" customFormat="1" ht="12.75">
      <c r="A17" s="25"/>
      <c r="B17" s="26" t="s">
        <v>93</v>
      </c>
      <c r="C17" s="26"/>
      <c r="D17" s="128"/>
      <c r="E17" s="128"/>
    </row>
    <row r="18" spans="1:5" s="5" customFormat="1" ht="12.75">
      <c r="A18" s="18">
        <v>4</v>
      </c>
      <c r="B18" s="14" t="s">
        <v>12</v>
      </c>
      <c r="C18" s="14"/>
      <c r="D18" s="15"/>
      <c r="E18" s="15"/>
    </row>
    <row r="19" spans="1:5" s="27" customFormat="1" ht="12.75">
      <c r="A19" s="25"/>
      <c r="B19" s="26" t="s">
        <v>94</v>
      </c>
      <c r="C19" s="26"/>
      <c r="D19" s="128"/>
      <c r="E19" s="128"/>
    </row>
    <row r="20" spans="1:5" s="27" customFormat="1" ht="12.75">
      <c r="A20" s="25"/>
      <c r="B20" s="26" t="s">
        <v>95</v>
      </c>
      <c r="C20" s="26"/>
      <c r="D20" s="128"/>
      <c r="E20" s="128"/>
    </row>
    <row r="21" spans="1:5" s="27" customFormat="1" ht="12.75">
      <c r="A21" s="25"/>
      <c r="B21" s="26" t="s">
        <v>96</v>
      </c>
      <c r="C21" s="26"/>
      <c r="D21" s="128"/>
      <c r="E21" s="128"/>
    </row>
    <row r="22" spans="1:5" s="27" customFormat="1" ht="12.75">
      <c r="A22" s="25"/>
      <c r="B22" s="26" t="s">
        <v>97</v>
      </c>
      <c r="C22" s="26"/>
      <c r="D22" s="128"/>
      <c r="E22" s="128"/>
    </row>
    <row r="23" spans="1:5" s="27" customFormat="1" ht="12.75">
      <c r="A23" s="25"/>
      <c r="B23" s="26" t="s">
        <v>98</v>
      </c>
      <c r="C23" s="26"/>
      <c r="D23" s="128"/>
      <c r="E23" s="128"/>
    </row>
    <row r="24" spans="1:5" s="27" customFormat="1" ht="13.5" thickBot="1">
      <c r="A24" s="25"/>
      <c r="B24" s="26" t="s">
        <v>99</v>
      </c>
      <c r="C24" s="26"/>
      <c r="D24" s="128"/>
      <c r="E24" s="128"/>
    </row>
    <row r="25" spans="1:5" s="5" customFormat="1" ht="14.25" thickBot="1" thickTop="1">
      <c r="A25" s="21">
        <v>5</v>
      </c>
      <c r="B25" s="22" t="s">
        <v>13</v>
      </c>
      <c r="C25" s="22"/>
      <c r="D25" s="23"/>
      <c r="E25" s="23"/>
    </row>
    <row r="26" spans="1:5" s="5" customFormat="1" ht="14.25" thickBot="1" thickTop="1">
      <c r="A26" s="21">
        <v>6</v>
      </c>
      <c r="B26" s="22" t="s">
        <v>14</v>
      </c>
      <c r="C26" s="22"/>
      <c r="D26" s="23"/>
      <c r="E26" s="23"/>
    </row>
    <row r="27" spans="1:5" s="5" customFormat="1" ht="14.25" thickBot="1" thickTop="1">
      <c r="A27" s="21">
        <v>7</v>
      </c>
      <c r="B27" s="22" t="s">
        <v>15</v>
      </c>
      <c r="C27" s="22"/>
      <c r="D27" s="23"/>
      <c r="E27" s="23"/>
    </row>
    <row r="28" spans="1:5" s="5" customFormat="1" ht="14.25" thickBot="1" thickTop="1">
      <c r="A28" s="65"/>
      <c r="B28" s="135" t="s">
        <v>100</v>
      </c>
      <c r="C28" s="67"/>
      <c r="D28" s="129"/>
      <c r="E28" s="129"/>
    </row>
    <row r="29" spans="1:5" s="5" customFormat="1" ht="14.25" thickBot="1" thickTop="1">
      <c r="A29" s="65"/>
      <c r="B29" s="67"/>
      <c r="C29" s="67"/>
      <c r="D29" s="129"/>
      <c r="E29" s="129"/>
    </row>
    <row r="30" spans="1:5" s="10" customFormat="1" ht="17.25" thickBot="1" thickTop="1">
      <c r="A30" s="17" t="s">
        <v>16</v>
      </c>
      <c r="B30" s="16" t="s">
        <v>17</v>
      </c>
      <c r="C30" s="16"/>
      <c r="D30" s="133">
        <v>71193</v>
      </c>
      <c r="E30" s="133">
        <v>71193</v>
      </c>
    </row>
    <row r="31" spans="1:5" s="5" customFormat="1" ht="13.5" thickTop="1">
      <c r="A31" s="18">
        <v>1</v>
      </c>
      <c r="B31" s="14" t="s">
        <v>18</v>
      </c>
      <c r="C31" s="14"/>
      <c r="D31" s="15"/>
      <c r="E31" s="15"/>
    </row>
    <row r="32" spans="1:5" s="5" customFormat="1" ht="12.75">
      <c r="A32" s="18">
        <v>2</v>
      </c>
      <c r="B32" s="14" t="s">
        <v>19</v>
      </c>
      <c r="C32" s="14"/>
      <c r="D32" s="15">
        <v>71193</v>
      </c>
      <c r="E32" s="15">
        <v>71193</v>
      </c>
    </row>
    <row r="33" spans="1:5" s="27" customFormat="1" ht="12.75">
      <c r="A33" s="25" t="s">
        <v>7</v>
      </c>
      <c r="B33" s="26" t="s">
        <v>20</v>
      </c>
      <c r="C33" s="26"/>
      <c r="D33" s="128"/>
      <c r="E33" s="128"/>
    </row>
    <row r="34" spans="1:5" s="27" customFormat="1" ht="12.75">
      <c r="A34" s="25" t="s">
        <v>8</v>
      </c>
      <c r="B34" s="26" t="s">
        <v>21</v>
      </c>
      <c r="C34" s="26"/>
      <c r="D34" s="128"/>
      <c r="E34" s="128"/>
    </row>
    <row r="35" spans="1:5" s="27" customFormat="1" ht="12.75">
      <c r="A35" s="25" t="s">
        <v>10</v>
      </c>
      <c r="B35" s="26" t="s">
        <v>22</v>
      </c>
      <c r="C35" s="26"/>
      <c r="D35" s="128">
        <v>71193</v>
      </c>
      <c r="E35" s="128">
        <v>71193</v>
      </c>
    </row>
    <row r="36" spans="1:5" s="27" customFormat="1" ht="13.5" thickBot="1">
      <c r="A36" s="25" t="s">
        <v>11</v>
      </c>
      <c r="B36" s="26" t="s">
        <v>23</v>
      </c>
      <c r="C36" s="26"/>
      <c r="D36" s="128"/>
      <c r="E36" s="128"/>
    </row>
    <row r="37" spans="1:5" s="5" customFormat="1" ht="14.25" thickBot="1" thickTop="1">
      <c r="A37" s="21">
        <v>3</v>
      </c>
      <c r="B37" s="22" t="s">
        <v>24</v>
      </c>
      <c r="C37" s="22"/>
      <c r="D37" s="136"/>
      <c r="E37" s="136"/>
    </row>
    <row r="38" spans="1:5" s="5" customFormat="1" ht="13.5" thickTop="1">
      <c r="A38" s="18">
        <v>4</v>
      </c>
      <c r="B38" s="14" t="s">
        <v>25</v>
      </c>
      <c r="C38" s="14"/>
      <c r="D38" s="216"/>
      <c r="E38" s="216"/>
    </row>
    <row r="39" spans="1:5" s="27" customFormat="1" ht="12.75">
      <c r="A39" s="25" t="s">
        <v>7</v>
      </c>
      <c r="B39" s="26" t="s">
        <v>26</v>
      </c>
      <c r="C39" s="26"/>
      <c r="D39" s="139"/>
      <c r="E39" s="139"/>
    </row>
    <row r="40" spans="1:5" s="27" customFormat="1" ht="12.75">
      <c r="A40" s="25" t="s">
        <v>8</v>
      </c>
      <c r="B40" s="26" t="s">
        <v>27</v>
      </c>
      <c r="C40" s="26"/>
      <c r="D40" s="139"/>
      <c r="E40" s="139"/>
    </row>
    <row r="41" spans="1:5" s="27" customFormat="1" ht="12.75">
      <c r="A41" s="25" t="s">
        <v>10</v>
      </c>
      <c r="B41" s="26" t="s">
        <v>28</v>
      </c>
      <c r="C41" s="26"/>
      <c r="D41" s="139"/>
      <c r="E41" s="139"/>
    </row>
    <row r="42" spans="1:5" s="5" customFormat="1" ht="13.5" thickBot="1">
      <c r="A42" s="24"/>
      <c r="B42" s="20" t="s">
        <v>29</v>
      </c>
      <c r="C42" s="20"/>
      <c r="D42" s="130"/>
      <c r="E42" s="130"/>
    </row>
    <row r="43" spans="1:5" s="5" customFormat="1" ht="14.25" thickBot="1" thickTop="1">
      <c r="A43" s="21">
        <v>5</v>
      </c>
      <c r="B43" s="22" t="s">
        <v>30</v>
      </c>
      <c r="C43" s="22"/>
      <c r="D43" s="137"/>
      <c r="E43" s="137"/>
    </row>
    <row r="44" spans="1:5" s="5" customFormat="1" ht="14.25" thickBot="1" thickTop="1">
      <c r="A44" s="21">
        <v>6</v>
      </c>
      <c r="B44" s="22" t="s">
        <v>31</v>
      </c>
      <c r="C44" s="22"/>
      <c r="D44" s="137"/>
      <c r="E44" s="137"/>
    </row>
    <row r="45" spans="1:5" s="9" customFormat="1" ht="19.5" thickBot="1" thickTop="1">
      <c r="A45" s="30"/>
      <c r="B45" s="61" t="s">
        <v>32</v>
      </c>
      <c r="C45" s="61"/>
      <c r="D45" s="140">
        <f>D7+D30</f>
        <v>51647057</v>
      </c>
      <c r="E45" s="140">
        <f>E7+E30</f>
        <v>35113416.43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5">
      <selection activeCell="C35" sqref="C35"/>
    </sheetView>
  </sheetViews>
  <sheetFormatPr defaultColWidth="9.140625" defaultRowHeight="12.75"/>
  <cols>
    <col min="1" max="1" width="4.28125" style="0" customWidth="1"/>
    <col min="2" max="2" width="47.421875" style="0" customWidth="1"/>
    <col min="3" max="3" width="9.421875" style="0" customWidth="1"/>
    <col min="4" max="4" width="16.28125" style="0" customWidth="1"/>
    <col min="5" max="5" width="15.28125" style="0" customWidth="1"/>
    <col min="7" max="7" width="12.7109375" style="0" bestFit="1" customWidth="1"/>
  </cols>
  <sheetData>
    <row r="1" spans="1:5" ht="15.75">
      <c r="A1" s="234"/>
      <c r="B1" s="234"/>
      <c r="C1" s="234"/>
      <c r="D1" s="234"/>
      <c r="E1" s="234"/>
    </row>
    <row r="2" ht="12.75">
      <c r="A2" s="3"/>
    </row>
    <row r="3" spans="1:5" ht="15.75">
      <c r="A3" s="233" t="s">
        <v>186</v>
      </c>
      <c r="B3" s="233"/>
      <c r="C3" s="233"/>
      <c r="D3" s="233"/>
      <c r="E3" s="233"/>
    </row>
    <row r="4" ht="19.5" customHeight="1" thickBot="1">
      <c r="A4" s="4" t="s">
        <v>0</v>
      </c>
    </row>
    <row r="5" spans="1:5" s="1" customFormat="1" ht="18.75" thickBot="1">
      <c r="A5" s="12"/>
      <c r="B5" s="13" t="s">
        <v>116</v>
      </c>
      <c r="C5" s="134" t="s">
        <v>2</v>
      </c>
      <c r="D5" s="13">
        <v>2012</v>
      </c>
      <c r="E5" s="13">
        <v>2011</v>
      </c>
    </row>
    <row r="6" spans="1:5" s="11" customFormat="1" ht="16.5" thickBot="1">
      <c r="A6" s="17" t="s">
        <v>3</v>
      </c>
      <c r="B6" s="16" t="s">
        <v>118</v>
      </c>
      <c r="C6" s="16"/>
      <c r="D6" s="19">
        <v>44103743</v>
      </c>
      <c r="E6" s="19">
        <v>27974222</v>
      </c>
    </row>
    <row r="7" spans="1:5" ht="14.25" thickBot="1" thickTop="1">
      <c r="A7" s="21">
        <v>1</v>
      </c>
      <c r="B7" s="22" t="s">
        <v>33</v>
      </c>
      <c r="C7" s="22"/>
      <c r="D7" s="23"/>
      <c r="E7" s="23"/>
    </row>
    <row r="8" spans="1:5" ht="13.5" thickTop="1">
      <c r="A8" s="18">
        <v>2</v>
      </c>
      <c r="B8" s="14" t="s">
        <v>34</v>
      </c>
      <c r="C8" s="14"/>
      <c r="D8" s="15"/>
      <c r="E8" s="15"/>
    </row>
    <row r="9" spans="1:5" s="27" customFormat="1" ht="12.75">
      <c r="A9" s="25"/>
      <c r="B9" s="26" t="s">
        <v>101</v>
      </c>
      <c r="C9" s="26"/>
      <c r="D9" s="128"/>
      <c r="E9" s="128"/>
    </row>
    <row r="10" spans="1:5" s="27" customFormat="1" ht="12.75">
      <c r="A10" s="25"/>
      <c r="B10" s="26" t="s">
        <v>102</v>
      </c>
      <c r="C10" s="26"/>
      <c r="D10" s="128"/>
      <c r="E10" s="128"/>
    </row>
    <row r="11" spans="1:5" s="5" customFormat="1" ht="12.75">
      <c r="A11" s="18">
        <v>3</v>
      </c>
      <c r="B11" s="14" t="s">
        <v>35</v>
      </c>
      <c r="C11" s="14"/>
      <c r="D11" s="15">
        <f>D12+D14+D15+D17+D19</f>
        <v>44103743</v>
      </c>
      <c r="E11" s="15">
        <f>E12+E14+E15+E16+E17+E19</f>
        <v>27974222</v>
      </c>
    </row>
    <row r="12" spans="1:5" s="27" customFormat="1" ht="12.75">
      <c r="A12" s="25"/>
      <c r="B12" s="26" t="s">
        <v>103</v>
      </c>
      <c r="C12" s="26"/>
      <c r="D12" s="128">
        <v>4408187</v>
      </c>
      <c r="E12" s="128">
        <v>8545214</v>
      </c>
    </row>
    <row r="13" spans="1:5" s="27" customFormat="1" ht="12.75">
      <c r="A13" s="25"/>
      <c r="B13" s="26" t="s">
        <v>104</v>
      </c>
      <c r="C13" s="26"/>
      <c r="D13" s="128"/>
      <c r="E13" s="128"/>
    </row>
    <row r="14" spans="1:5" s="27" customFormat="1" ht="12.75">
      <c r="A14" s="25"/>
      <c r="B14" s="26" t="s">
        <v>105</v>
      </c>
      <c r="C14" s="26"/>
      <c r="D14" s="128">
        <v>57474</v>
      </c>
      <c r="E14" s="128">
        <v>55800</v>
      </c>
    </row>
    <row r="15" spans="1:5" s="27" customFormat="1" ht="12.75">
      <c r="A15" s="25"/>
      <c r="B15" s="26" t="s">
        <v>106</v>
      </c>
      <c r="C15" s="26"/>
      <c r="D15" s="128">
        <v>14600</v>
      </c>
      <c r="E15" s="128">
        <v>14000</v>
      </c>
    </row>
    <row r="16" spans="1:5" s="27" customFormat="1" ht="12.75">
      <c r="A16" s="25"/>
      <c r="B16" s="26" t="s">
        <v>107</v>
      </c>
      <c r="C16" s="26"/>
      <c r="D16" s="128"/>
      <c r="E16" s="128">
        <v>423885</v>
      </c>
    </row>
    <row r="17" spans="1:5" s="27" customFormat="1" ht="12.75">
      <c r="A17" s="25"/>
      <c r="B17" s="26" t="s">
        <v>108</v>
      </c>
      <c r="C17" s="26"/>
      <c r="D17" s="128">
        <v>107081</v>
      </c>
      <c r="E17" s="128">
        <v>683</v>
      </c>
    </row>
    <row r="18" spans="1:5" s="27" customFormat="1" ht="12.75">
      <c r="A18" s="25"/>
      <c r="B18" s="26" t="s">
        <v>109</v>
      </c>
      <c r="C18" s="26"/>
      <c r="D18" s="128"/>
      <c r="E18" s="128"/>
    </row>
    <row r="19" spans="1:5" s="27" customFormat="1" ht="12.75">
      <c r="A19" s="25"/>
      <c r="B19" s="26" t="s">
        <v>110</v>
      </c>
      <c r="C19" s="26"/>
      <c r="D19" s="128">
        <v>39516401</v>
      </c>
      <c r="E19" s="128">
        <v>18934640</v>
      </c>
    </row>
    <row r="20" spans="1:5" s="27" customFormat="1" ht="12.75">
      <c r="A20" s="31"/>
      <c r="B20" s="26" t="s">
        <v>111</v>
      </c>
      <c r="C20" s="26"/>
      <c r="D20" s="128"/>
      <c r="E20" s="128"/>
    </row>
    <row r="21" spans="1:5" s="27" customFormat="1" ht="12.75">
      <c r="A21" s="31"/>
      <c r="B21" s="26" t="s">
        <v>112</v>
      </c>
      <c r="C21" s="26"/>
      <c r="D21" s="128"/>
      <c r="E21" s="128"/>
    </row>
    <row r="22" spans="1:5" s="5" customFormat="1" ht="13.5" thickBot="1">
      <c r="A22" s="18">
        <v>4</v>
      </c>
      <c r="B22" s="14" t="s">
        <v>36</v>
      </c>
      <c r="C22" s="127"/>
      <c r="D22" s="8"/>
      <c r="E22" s="8"/>
    </row>
    <row r="23" spans="1:5" s="5" customFormat="1" ht="14.25" thickBot="1" thickTop="1">
      <c r="A23" s="21">
        <v>5</v>
      </c>
      <c r="B23" s="22" t="s">
        <v>37</v>
      </c>
      <c r="C23" s="127"/>
      <c r="D23" s="8"/>
      <c r="E23" s="8"/>
    </row>
    <row r="24" spans="1:5" s="10" customFormat="1" ht="17.25" thickBot="1" thickTop="1">
      <c r="A24" s="17" t="s">
        <v>16</v>
      </c>
      <c r="B24" s="16" t="s">
        <v>117</v>
      </c>
      <c r="C24" s="141"/>
      <c r="D24" s="142"/>
      <c r="E24" s="142"/>
    </row>
    <row r="25" spans="1:5" s="5" customFormat="1" ht="13.5" thickTop="1">
      <c r="A25" s="18">
        <v>1</v>
      </c>
      <c r="B25" s="14" t="s">
        <v>38</v>
      </c>
      <c r="C25" s="14"/>
      <c r="D25" s="15"/>
      <c r="E25" s="15"/>
    </row>
    <row r="26" spans="1:5" s="27" customFormat="1" ht="12.75">
      <c r="A26" s="25"/>
      <c r="B26" s="26" t="s">
        <v>148</v>
      </c>
      <c r="C26" s="26"/>
      <c r="D26" s="128"/>
      <c r="E26" s="128"/>
    </row>
    <row r="27" spans="1:5" s="27" customFormat="1" ht="13.5" thickBot="1">
      <c r="A27" s="25"/>
      <c r="B27" s="26" t="s">
        <v>113</v>
      </c>
      <c r="C27" s="26"/>
      <c r="D27" s="128"/>
      <c r="E27" s="128"/>
    </row>
    <row r="28" spans="1:5" s="5" customFormat="1" ht="14.25" thickBot="1" thickTop="1">
      <c r="A28" s="18">
        <v>2</v>
      </c>
      <c r="B28" s="14" t="s">
        <v>39</v>
      </c>
      <c r="C28" s="14"/>
      <c r="D28" s="23"/>
      <c r="E28" s="23"/>
    </row>
    <row r="29" spans="1:5" s="5" customFormat="1" ht="14.25" thickBot="1" thickTop="1">
      <c r="A29" s="21">
        <v>3</v>
      </c>
      <c r="B29" s="22" t="s">
        <v>40</v>
      </c>
      <c r="C29" s="22"/>
      <c r="D29" s="23"/>
      <c r="E29" s="23"/>
    </row>
    <row r="30" spans="1:5" s="5" customFormat="1" ht="14.25" thickBot="1" thickTop="1">
      <c r="A30" s="21">
        <v>4</v>
      </c>
      <c r="B30" s="22" t="s">
        <v>36</v>
      </c>
      <c r="C30" s="22"/>
      <c r="D30" s="22"/>
      <c r="E30" s="22"/>
    </row>
    <row r="31" spans="1:5" s="10" customFormat="1" ht="17.25" thickBot="1" thickTop="1">
      <c r="A31" s="28"/>
      <c r="B31" s="29" t="s">
        <v>119</v>
      </c>
      <c r="C31" s="29"/>
      <c r="D31" s="143">
        <v>44103743</v>
      </c>
      <c r="E31" s="143">
        <v>27974222</v>
      </c>
    </row>
    <row r="32" spans="1:5" s="10" customFormat="1" ht="16.5" thickBot="1">
      <c r="A32" s="17" t="s">
        <v>41</v>
      </c>
      <c r="B32" s="16" t="s">
        <v>42</v>
      </c>
      <c r="C32" s="16"/>
      <c r="D32" s="19">
        <f>D41+D42</f>
        <v>7533313.51</v>
      </c>
      <c r="E32" s="19">
        <f>E41+E42</f>
        <v>7139193.7</v>
      </c>
    </row>
    <row r="33" spans="1:5" s="10" customFormat="1" ht="26.25" thickTop="1">
      <c r="A33" s="41">
        <v>1</v>
      </c>
      <c r="B33" s="36" t="s">
        <v>43</v>
      </c>
      <c r="C33" s="14"/>
      <c r="D33" s="15"/>
      <c r="E33" s="15"/>
    </row>
    <row r="34" spans="1:5" s="10" customFormat="1" ht="27.75" customHeight="1">
      <c r="A34" s="38">
        <v>2</v>
      </c>
      <c r="B34" s="35" t="s">
        <v>114</v>
      </c>
      <c r="C34" s="35"/>
      <c r="D34" s="8"/>
      <c r="E34" s="8"/>
    </row>
    <row r="35" spans="1:5" s="10" customFormat="1" ht="15.75">
      <c r="A35" s="38">
        <v>3</v>
      </c>
      <c r="B35" s="35" t="s">
        <v>44</v>
      </c>
      <c r="C35" s="35"/>
      <c r="D35" s="8"/>
      <c r="E35" s="8"/>
    </row>
    <row r="36" spans="1:5" s="10" customFormat="1" ht="15.75">
      <c r="A36" s="38">
        <v>4</v>
      </c>
      <c r="B36" s="35" t="s">
        <v>45</v>
      </c>
      <c r="C36" s="35"/>
      <c r="D36" s="8"/>
      <c r="E36" s="8"/>
    </row>
    <row r="37" spans="1:5" s="10" customFormat="1" ht="33" customHeight="1">
      <c r="A37" s="38">
        <v>5</v>
      </c>
      <c r="B37" s="35" t="s">
        <v>46</v>
      </c>
      <c r="C37" s="35"/>
      <c r="D37" s="8"/>
      <c r="E37" s="8"/>
    </row>
    <row r="38" spans="1:5" s="10" customFormat="1" ht="15.75">
      <c r="A38" s="38">
        <v>6</v>
      </c>
      <c r="B38" s="35" t="s">
        <v>47</v>
      </c>
      <c r="C38" s="35"/>
      <c r="D38" s="8"/>
      <c r="E38" s="8"/>
    </row>
    <row r="39" spans="1:5" s="10" customFormat="1" ht="15.75">
      <c r="A39" s="38">
        <v>7</v>
      </c>
      <c r="B39" s="35" t="s">
        <v>48</v>
      </c>
      <c r="C39" s="35"/>
      <c r="D39" s="8"/>
      <c r="E39" s="8"/>
    </row>
    <row r="40" spans="1:5" s="10" customFormat="1" ht="15.75">
      <c r="A40" s="38">
        <v>8</v>
      </c>
      <c r="B40" s="35" t="s">
        <v>49</v>
      </c>
      <c r="C40" s="35"/>
      <c r="D40" s="8"/>
      <c r="E40" s="8"/>
    </row>
    <row r="41" spans="1:5" s="10" customFormat="1" ht="15.75">
      <c r="A41" s="38">
        <v>9</v>
      </c>
      <c r="B41" s="35" t="s">
        <v>50</v>
      </c>
      <c r="C41" s="35"/>
      <c r="D41" s="8">
        <v>7139194</v>
      </c>
      <c r="E41" s="8">
        <v>1482781</v>
      </c>
    </row>
    <row r="42" spans="1:7" s="10" customFormat="1" ht="15.75">
      <c r="A42" s="38">
        <v>10</v>
      </c>
      <c r="B42" s="35" t="s">
        <v>51</v>
      </c>
      <c r="C42" s="35"/>
      <c r="D42" s="8">
        <v>394119.51</v>
      </c>
      <c r="E42" s="8">
        <v>5656412.7</v>
      </c>
      <c r="G42" s="144"/>
    </row>
    <row r="43" spans="1:5" s="10" customFormat="1" ht="16.5" thickBot="1">
      <c r="A43" s="39"/>
      <c r="B43" s="40" t="s">
        <v>115</v>
      </c>
      <c r="C43" s="40"/>
      <c r="D43" s="143">
        <f>D6+D32</f>
        <v>51637056.51</v>
      </c>
      <c r="E43" s="143">
        <f>E31+E32</f>
        <v>35113415.7</v>
      </c>
    </row>
    <row r="44" ht="12.75">
      <c r="D44">
        <v>0</v>
      </c>
    </row>
    <row r="45" spans="1:5" ht="12.75">
      <c r="A45" s="42"/>
      <c r="B45" s="42"/>
      <c r="C45" s="42"/>
      <c r="D45" s="42"/>
      <c r="E45" s="42"/>
    </row>
    <row r="46" ht="12.75">
      <c r="B46" t="s">
        <v>52</v>
      </c>
    </row>
    <row r="53" spans="4:5" ht="12.75">
      <c r="D53" s="122">
        <f>D43-AKTIVET!D45</f>
        <v>-10000.490000002086</v>
      </c>
      <c r="E53" s="122">
        <f>E43-AKTIVET!E45</f>
        <v>-0.7299999967217445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5"/>
  <sheetViews>
    <sheetView zoomScalePageLayoutView="0" workbookViewId="0" topLeftCell="A4">
      <selection activeCell="D31" sqref="D31"/>
    </sheetView>
  </sheetViews>
  <sheetFormatPr defaultColWidth="9.140625" defaultRowHeight="12.75"/>
  <cols>
    <col min="1" max="1" width="4.28125" style="0" customWidth="1"/>
    <col min="2" max="2" width="47.7109375" style="48" customWidth="1"/>
    <col min="3" max="3" width="8.8515625" style="0" customWidth="1"/>
    <col min="4" max="4" width="17.00390625" style="0" customWidth="1"/>
    <col min="5" max="5" width="16.7109375" style="0" customWidth="1"/>
    <col min="7" max="7" width="14.140625" style="0" bestFit="1" customWidth="1"/>
    <col min="9" max="9" width="12.28125" style="0" bestFit="1" customWidth="1"/>
  </cols>
  <sheetData>
    <row r="1" spans="1:5" ht="15.75">
      <c r="A1" s="234"/>
      <c r="B1" s="234"/>
      <c r="C1" s="234"/>
      <c r="D1" s="234"/>
      <c r="E1" s="234"/>
    </row>
    <row r="2" ht="12.75">
      <c r="A2" s="3"/>
    </row>
    <row r="3" spans="1:5" ht="15.75">
      <c r="A3" s="233" t="s">
        <v>189</v>
      </c>
      <c r="B3" s="233"/>
      <c r="C3" s="233"/>
      <c r="D3" s="233"/>
      <c r="E3" s="233"/>
    </row>
    <row r="4" ht="24" customHeight="1">
      <c r="A4" s="4" t="s">
        <v>0</v>
      </c>
    </row>
    <row r="5" spans="2:5" ht="41.25" customHeight="1" thickBot="1">
      <c r="B5" s="236" t="s">
        <v>188</v>
      </c>
      <c r="C5" s="236"/>
      <c r="D5" s="236"/>
      <c r="E5" s="236"/>
    </row>
    <row r="6" spans="1:5" s="2" customFormat="1" ht="15.75">
      <c r="A6" s="241" t="s">
        <v>53</v>
      </c>
      <c r="B6" s="237" t="s">
        <v>54</v>
      </c>
      <c r="C6" s="239" t="s">
        <v>2</v>
      </c>
      <c r="D6" s="43" t="s">
        <v>55</v>
      </c>
      <c r="E6" s="43" t="s">
        <v>55</v>
      </c>
    </row>
    <row r="7" spans="1:5" s="2" customFormat="1" ht="16.5" thickBot="1">
      <c r="A7" s="242"/>
      <c r="B7" s="238"/>
      <c r="C7" s="240"/>
      <c r="D7" s="44" t="s">
        <v>190</v>
      </c>
      <c r="E7" s="44" t="s">
        <v>184</v>
      </c>
    </row>
    <row r="8" spans="1:7" s="11" customFormat="1" ht="17.25" thickBot="1" thickTop="1">
      <c r="A8" s="32">
        <v>1</v>
      </c>
      <c r="B8" s="72" t="s">
        <v>56</v>
      </c>
      <c r="C8" s="33"/>
      <c r="D8" s="145">
        <f>D9</f>
        <v>27280949</v>
      </c>
      <c r="E8" s="145">
        <f>E9</f>
        <v>54235509</v>
      </c>
      <c r="G8" s="180"/>
    </row>
    <row r="9" spans="1:7" ht="16.5" thickTop="1">
      <c r="A9" s="18">
        <v>2</v>
      </c>
      <c r="B9" s="36" t="s">
        <v>57</v>
      </c>
      <c r="C9" s="14"/>
      <c r="D9" s="148">
        <v>27280949</v>
      </c>
      <c r="E9" s="148">
        <v>54235509</v>
      </c>
      <c r="G9" s="122"/>
    </row>
    <row r="10" spans="1:7" s="5" customFormat="1" ht="25.5">
      <c r="A10" s="45">
        <v>3</v>
      </c>
      <c r="B10" s="36" t="s">
        <v>58</v>
      </c>
      <c r="C10" s="14"/>
      <c r="D10" s="149"/>
      <c r="E10" s="149"/>
      <c r="G10" s="120"/>
    </row>
    <row r="11" spans="1:5" s="5" customFormat="1" ht="15.75">
      <c r="A11" s="18">
        <v>4</v>
      </c>
      <c r="B11" s="36" t="s">
        <v>59</v>
      </c>
      <c r="C11" s="14"/>
      <c r="D11" s="148">
        <v>23181845</v>
      </c>
      <c r="E11" s="148">
        <v>44829476</v>
      </c>
    </row>
    <row r="12" spans="1:5" s="5" customFormat="1" ht="15.75">
      <c r="A12" s="18">
        <v>5</v>
      </c>
      <c r="B12" s="36" t="s">
        <v>76</v>
      </c>
      <c r="C12" s="14"/>
      <c r="D12" s="148">
        <f>D13+D14</f>
        <v>2842812</v>
      </c>
      <c r="E12" s="148">
        <f>E13+E14</f>
        <v>2670096</v>
      </c>
    </row>
    <row r="13" spans="1:5" s="27" customFormat="1" ht="15">
      <c r="A13" s="25"/>
      <c r="B13" s="46" t="s">
        <v>60</v>
      </c>
      <c r="C13" s="26"/>
      <c r="D13" s="150">
        <v>2436000</v>
      </c>
      <c r="E13" s="150">
        <v>2288000</v>
      </c>
    </row>
    <row r="14" spans="1:5" s="27" customFormat="1" ht="15.75" thickBot="1">
      <c r="A14" s="25"/>
      <c r="B14" s="46" t="s">
        <v>61</v>
      </c>
      <c r="C14" s="26"/>
      <c r="D14" s="150">
        <v>406812</v>
      </c>
      <c r="E14" s="150">
        <v>382096</v>
      </c>
    </row>
    <row r="15" spans="1:5" s="5" customFormat="1" ht="17.25" thickBot="1" thickTop="1">
      <c r="A15" s="21">
        <v>6</v>
      </c>
      <c r="B15" s="47" t="s">
        <v>62</v>
      </c>
      <c r="C15" s="22"/>
      <c r="D15" s="145">
        <v>0</v>
      </c>
      <c r="E15" s="145">
        <v>12551</v>
      </c>
    </row>
    <row r="16" spans="1:5" s="5" customFormat="1" ht="17.25" thickBot="1" thickTop="1">
      <c r="A16" s="21">
        <v>7</v>
      </c>
      <c r="B16" s="47" t="s">
        <v>191</v>
      </c>
      <c r="C16" s="22"/>
      <c r="D16" s="145">
        <v>788320</v>
      </c>
      <c r="E16" s="145">
        <v>415411</v>
      </c>
    </row>
    <row r="17" spans="1:5" s="10" customFormat="1" ht="17.25" thickBot="1" thickTop="1">
      <c r="A17" s="28">
        <v>8</v>
      </c>
      <c r="B17" s="40" t="s">
        <v>63</v>
      </c>
      <c r="C17" s="29"/>
      <c r="D17" s="143">
        <f>D11+D12+D16</f>
        <v>26812977</v>
      </c>
      <c r="E17" s="143">
        <f>E11+E12+E15+E16</f>
        <v>47927534</v>
      </c>
    </row>
    <row r="18" spans="1:5" s="10" customFormat="1" ht="30.75" thickBot="1">
      <c r="A18" s="17">
        <v>9</v>
      </c>
      <c r="B18" s="147" t="s">
        <v>120</v>
      </c>
      <c r="C18" s="16"/>
      <c r="D18" s="146">
        <f>D8-D17</f>
        <v>467972</v>
      </c>
      <c r="E18" s="146">
        <f>E9-E17</f>
        <v>6307975</v>
      </c>
    </row>
    <row r="19" spans="1:5" s="5" customFormat="1" ht="16.5" thickTop="1">
      <c r="A19" s="18">
        <v>10</v>
      </c>
      <c r="B19" s="36" t="s">
        <v>18</v>
      </c>
      <c r="C19" s="14"/>
      <c r="D19" s="148"/>
      <c r="E19" s="148"/>
    </row>
    <row r="20" spans="1:5" s="5" customFormat="1" ht="15.75">
      <c r="A20" s="18">
        <v>11</v>
      </c>
      <c r="B20" s="36" t="s">
        <v>64</v>
      </c>
      <c r="C20" s="14"/>
      <c r="D20" s="151"/>
      <c r="E20" s="151"/>
    </row>
    <row r="21" spans="1:5" s="5" customFormat="1" ht="15.75">
      <c r="A21" s="18">
        <v>12</v>
      </c>
      <c r="B21" s="36" t="s">
        <v>65</v>
      </c>
      <c r="C21" s="14"/>
      <c r="D21" s="142">
        <v>22916</v>
      </c>
      <c r="E21" s="142">
        <v>23071</v>
      </c>
    </row>
    <row r="22" spans="1:5" s="52" customFormat="1" ht="24">
      <c r="A22" s="49">
        <v>12.1</v>
      </c>
      <c r="B22" s="50" t="s">
        <v>66</v>
      </c>
      <c r="C22" s="51"/>
      <c r="D22" s="152"/>
      <c r="E22" s="152"/>
    </row>
    <row r="23" spans="1:5" s="52" customFormat="1" ht="15">
      <c r="A23" s="49">
        <v>12.2</v>
      </c>
      <c r="B23" s="50" t="s">
        <v>67</v>
      </c>
      <c r="C23" s="51"/>
      <c r="D23" s="153">
        <v>22916</v>
      </c>
      <c r="E23" s="153">
        <v>23071</v>
      </c>
    </row>
    <row r="24" spans="1:5" s="52" customFormat="1" ht="15">
      <c r="A24" s="49">
        <v>12.3</v>
      </c>
      <c r="B24" s="50" t="s">
        <v>68</v>
      </c>
      <c r="C24" s="51"/>
      <c r="D24" s="153"/>
      <c r="E24" s="153"/>
    </row>
    <row r="25" spans="1:5" s="52" customFormat="1" ht="15">
      <c r="A25" s="62">
        <v>12.4</v>
      </c>
      <c r="B25" s="63" t="s">
        <v>69</v>
      </c>
      <c r="C25" s="64"/>
      <c r="D25" s="154">
        <v>83.1</v>
      </c>
      <c r="E25" s="154"/>
    </row>
    <row r="26" spans="1:253" s="70" customFormat="1" ht="25.5">
      <c r="A26" s="37">
        <v>13</v>
      </c>
      <c r="B26" s="35" t="s">
        <v>70</v>
      </c>
      <c r="C26" s="34"/>
      <c r="D26" s="157"/>
      <c r="E26" s="157"/>
      <c r="F26" s="69"/>
      <c r="G26" s="69"/>
      <c r="H26" s="69"/>
      <c r="I26" s="68"/>
      <c r="J26" s="69"/>
      <c r="K26" s="69"/>
      <c r="L26" s="69"/>
      <c r="M26" s="69"/>
      <c r="N26" s="68"/>
      <c r="O26" s="69"/>
      <c r="P26" s="69"/>
      <c r="Q26" s="69"/>
      <c r="R26" s="69"/>
      <c r="S26" s="68"/>
      <c r="T26" s="69"/>
      <c r="U26" s="69"/>
      <c r="V26" s="69"/>
      <c r="W26" s="69"/>
      <c r="X26" s="68"/>
      <c r="Y26" s="69"/>
      <c r="Z26" s="69"/>
      <c r="AA26" s="69"/>
      <c r="AB26" s="69"/>
      <c r="AC26" s="68"/>
      <c r="AD26" s="69"/>
      <c r="AE26" s="69"/>
      <c r="AF26" s="69"/>
      <c r="AG26" s="69"/>
      <c r="AH26" s="68"/>
      <c r="AI26" s="69"/>
      <c r="AJ26" s="69"/>
      <c r="AK26" s="69"/>
      <c r="AL26" s="69"/>
      <c r="AM26" s="68"/>
      <c r="AN26" s="69"/>
      <c r="AO26" s="69"/>
      <c r="AP26" s="69"/>
      <c r="AQ26" s="69"/>
      <c r="AR26" s="68"/>
      <c r="AS26" s="69"/>
      <c r="AT26" s="69"/>
      <c r="AU26" s="69"/>
      <c r="AV26" s="69"/>
      <c r="AW26" s="68"/>
      <c r="AX26" s="69"/>
      <c r="AY26" s="69"/>
      <c r="AZ26" s="69"/>
      <c r="BA26" s="69"/>
      <c r="BB26" s="68"/>
      <c r="BC26" s="69"/>
      <c r="BD26" s="69"/>
      <c r="BE26" s="69"/>
      <c r="BF26" s="69"/>
      <c r="BG26" s="68"/>
      <c r="BH26" s="69"/>
      <c r="BI26" s="69"/>
      <c r="BJ26" s="69"/>
      <c r="BK26" s="69"/>
      <c r="BL26" s="68"/>
      <c r="BM26" s="69"/>
      <c r="BN26" s="69"/>
      <c r="BO26" s="69"/>
      <c r="BP26" s="69"/>
      <c r="BQ26" s="68"/>
      <c r="BR26" s="69"/>
      <c r="BS26" s="69"/>
      <c r="BT26" s="69"/>
      <c r="BU26" s="69"/>
      <c r="BV26" s="68"/>
      <c r="BW26" s="69"/>
      <c r="BX26" s="69"/>
      <c r="BY26" s="69"/>
      <c r="BZ26" s="69"/>
      <c r="CA26" s="68"/>
      <c r="CB26" s="69"/>
      <c r="CC26" s="69"/>
      <c r="CD26" s="69"/>
      <c r="CE26" s="69"/>
      <c r="CF26" s="68"/>
      <c r="CG26" s="69"/>
      <c r="CH26" s="69"/>
      <c r="CI26" s="69"/>
      <c r="CJ26" s="69"/>
      <c r="CK26" s="68"/>
      <c r="CL26" s="69"/>
      <c r="CM26" s="69"/>
      <c r="CN26" s="69"/>
      <c r="CO26" s="69"/>
      <c r="CP26" s="68"/>
      <c r="CQ26" s="69"/>
      <c r="CR26" s="69"/>
      <c r="CS26" s="69"/>
      <c r="CT26" s="69"/>
      <c r="CU26" s="68"/>
      <c r="CV26" s="69"/>
      <c r="CW26" s="69"/>
      <c r="CX26" s="69"/>
      <c r="CY26" s="69"/>
      <c r="CZ26" s="68"/>
      <c r="DA26" s="69"/>
      <c r="DB26" s="69"/>
      <c r="DC26" s="69"/>
      <c r="DD26" s="69"/>
      <c r="DE26" s="68"/>
      <c r="DF26" s="69"/>
      <c r="DG26" s="69"/>
      <c r="DH26" s="69"/>
      <c r="DI26" s="69"/>
      <c r="DJ26" s="68"/>
      <c r="DK26" s="69"/>
      <c r="DL26" s="69"/>
      <c r="DM26" s="69"/>
      <c r="DN26" s="69"/>
      <c r="DO26" s="68"/>
      <c r="DP26" s="69"/>
      <c r="DQ26" s="69"/>
      <c r="DR26" s="69"/>
      <c r="DS26" s="69"/>
      <c r="DT26" s="68"/>
      <c r="DU26" s="69"/>
      <c r="DV26" s="69"/>
      <c r="DW26" s="69"/>
      <c r="DX26" s="69"/>
      <c r="DY26" s="68"/>
      <c r="DZ26" s="69"/>
      <c r="EA26" s="69"/>
      <c r="EB26" s="69"/>
      <c r="EC26" s="69"/>
      <c r="ED26" s="68"/>
      <c r="EE26" s="69"/>
      <c r="EF26" s="69"/>
      <c r="EG26" s="69"/>
      <c r="EH26" s="69"/>
      <c r="EI26" s="68"/>
      <c r="EJ26" s="69"/>
      <c r="EK26" s="69"/>
      <c r="EL26" s="69"/>
      <c r="EM26" s="69"/>
      <c r="EN26" s="68"/>
      <c r="EO26" s="69"/>
      <c r="EP26" s="69"/>
      <c r="EQ26" s="69"/>
      <c r="ER26" s="69"/>
      <c r="ES26" s="68"/>
      <c r="ET26" s="69"/>
      <c r="EU26" s="69"/>
      <c r="EV26" s="69"/>
      <c r="EW26" s="69"/>
      <c r="EX26" s="68"/>
      <c r="EY26" s="69"/>
      <c r="EZ26" s="69"/>
      <c r="FA26" s="69"/>
      <c r="FB26" s="69"/>
      <c r="FC26" s="68"/>
      <c r="FD26" s="69"/>
      <c r="FE26" s="69"/>
      <c r="FF26" s="69"/>
      <c r="FG26" s="69"/>
      <c r="FH26" s="68"/>
      <c r="FI26" s="69"/>
      <c r="FJ26" s="69"/>
      <c r="FK26" s="69"/>
      <c r="FL26" s="69"/>
      <c r="FM26" s="68"/>
      <c r="FN26" s="69"/>
      <c r="FO26" s="69"/>
      <c r="FP26" s="69"/>
      <c r="FQ26" s="69"/>
      <c r="FR26" s="68"/>
      <c r="FS26" s="69"/>
      <c r="FT26" s="69"/>
      <c r="FU26" s="69"/>
      <c r="FV26" s="69"/>
      <c r="FW26" s="68"/>
      <c r="FX26" s="69"/>
      <c r="FY26" s="69"/>
      <c r="FZ26" s="69"/>
      <c r="GA26" s="69"/>
      <c r="GB26" s="68"/>
      <c r="GC26" s="69"/>
      <c r="GD26" s="69"/>
      <c r="GE26" s="69"/>
      <c r="GF26" s="69"/>
      <c r="GG26" s="68"/>
      <c r="GH26" s="69"/>
      <c r="GI26" s="69"/>
      <c r="GJ26" s="69"/>
      <c r="GK26" s="69"/>
      <c r="GL26" s="68"/>
      <c r="GM26" s="69"/>
      <c r="GN26" s="69"/>
      <c r="GO26" s="69"/>
      <c r="GP26" s="69"/>
      <c r="GQ26" s="68"/>
      <c r="GR26" s="69"/>
      <c r="GS26" s="69"/>
      <c r="GT26" s="69"/>
      <c r="GU26" s="69"/>
      <c r="GV26" s="68"/>
      <c r="GW26" s="69"/>
      <c r="GX26" s="69"/>
      <c r="GY26" s="69"/>
      <c r="GZ26" s="69"/>
      <c r="HA26" s="68"/>
      <c r="HB26" s="69"/>
      <c r="HC26" s="69"/>
      <c r="HD26" s="69"/>
      <c r="HE26" s="69"/>
      <c r="HF26" s="68"/>
      <c r="HG26" s="69"/>
      <c r="HH26" s="69"/>
      <c r="HI26" s="69"/>
      <c r="HJ26" s="69"/>
      <c r="HK26" s="68"/>
      <c r="HL26" s="69"/>
      <c r="HM26" s="69"/>
      <c r="HN26" s="69"/>
      <c r="HO26" s="69"/>
      <c r="HP26" s="68"/>
      <c r="HQ26" s="69"/>
      <c r="HR26" s="69"/>
      <c r="HS26" s="69"/>
      <c r="HT26" s="69"/>
      <c r="HU26" s="68"/>
      <c r="HV26" s="69"/>
      <c r="HW26" s="69"/>
      <c r="HX26" s="69"/>
      <c r="HY26" s="69"/>
      <c r="HZ26" s="68"/>
      <c r="IA26" s="69"/>
      <c r="IB26" s="69"/>
      <c r="IC26" s="69"/>
      <c r="ID26" s="69"/>
      <c r="IE26" s="68"/>
      <c r="IF26" s="69"/>
      <c r="IG26" s="69"/>
      <c r="IH26" s="69"/>
      <c r="II26" s="69"/>
      <c r="IJ26" s="68"/>
      <c r="IK26" s="69"/>
      <c r="IL26" s="69"/>
      <c r="IM26" s="69"/>
      <c r="IN26" s="69"/>
      <c r="IO26" s="68"/>
      <c r="IP26" s="69"/>
      <c r="IQ26" s="69"/>
      <c r="IR26" s="69"/>
      <c r="IS26" s="69"/>
    </row>
    <row r="27" spans="1:5" s="5" customFormat="1" ht="16.5" thickBot="1">
      <c r="A27" s="65">
        <v>14</v>
      </c>
      <c r="B27" s="66" t="s">
        <v>177</v>
      </c>
      <c r="C27" s="67"/>
      <c r="D27" s="158">
        <v>445139</v>
      </c>
      <c r="E27" s="158">
        <v>6284904</v>
      </c>
    </row>
    <row r="28" spans="1:5" s="5" customFormat="1" ht="17.25" thickBot="1" thickTop="1">
      <c r="A28" s="217"/>
      <c r="B28" s="218" t="s">
        <v>178</v>
      </c>
      <c r="C28" s="219"/>
      <c r="D28" s="220">
        <v>65042</v>
      </c>
      <c r="E28" s="220"/>
    </row>
    <row r="29" spans="1:8" s="6" customFormat="1" ht="16.5" thickBot="1" thickTop="1">
      <c r="A29" s="56">
        <v>15</v>
      </c>
      <c r="B29" s="57" t="s">
        <v>71</v>
      </c>
      <c r="C29" s="58"/>
      <c r="D29" s="159">
        <v>51020</v>
      </c>
      <c r="E29" s="159">
        <v>628491</v>
      </c>
      <c r="G29" s="75"/>
      <c r="H29" s="75"/>
    </row>
    <row r="30" spans="1:5" s="10" customFormat="1" ht="32.25" thickBot="1">
      <c r="A30" s="59">
        <v>16</v>
      </c>
      <c r="B30" s="60" t="s">
        <v>72</v>
      </c>
      <c r="C30" s="61"/>
      <c r="D30" s="138">
        <f>D27-D29</f>
        <v>394119</v>
      </c>
      <c r="E30" s="138">
        <f>E27-E29</f>
        <v>5656413</v>
      </c>
    </row>
    <row r="31" spans="1:5" s="6" customFormat="1" ht="15.75" thickBot="1">
      <c r="A31" s="53">
        <v>17</v>
      </c>
      <c r="B31" s="54" t="s">
        <v>73</v>
      </c>
      <c r="C31" s="55"/>
      <c r="D31" s="155"/>
      <c r="E31" s="156"/>
    </row>
    <row r="34" spans="1:5" ht="12.75">
      <c r="A34" s="42"/>
      <c r="B34" s="71"/>
      <c r="C34" s="42"/>
      <c r="D34" s="42"/>
      <c r="E34" s="42"/>
    </row>
    <row r="35" spans="2:4" ht="25.5" customHeight="1">
      <c r="B35" s="235" t="s">
        <v>52</v>
      </c>
      <c r="C35" s="235"/>
      <c r="D35" s="235"/>
    </row>
  </sheetData>
  <sheetProtection/>
  <mergeCells count="7">
    <mergeCell ref="B35:D35"/>
    <mergeCell ref="B5:E5"/>
    <mergeCell ref="A1:E1"/>
    <mergeCell ref="A3:E3"/>
    <mergeCell ref="B6:B7"/>
    <mergeCell ref="C6:C7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4.28125" style="81" customWidth="1"/>
    <col min="2" max="2" width="43.421875" style="48" customWidth="1"/>
    <col min="3" max="3" width="9.8515625" style="83" bestFit="1" customWidth="1"/>
    <col min="4" max="4" width="17.140625" style="81" customWidth="1"/>
    <col min="5" max="5" width="16.7109375" style="81" customWidth="1"/>
    <col min="6" max="16384" width="9.140625" style="81" customWidth="1"/>
  </cols>
  <sheetData>
    <row r="1" spans="1:5" ht="15.75">
      <c r="A1" s="234" t="s">
        <v>179</v>
      </c>
      <c r="B1" s="234"/>
      <c r="C1" s="234"/>
      <c r="D1" s="234"/>
      <c r="E1" s="234"/>
    </row>
    <row r="2" ht="12.75">
      <c r="A2" s="82"/>
    </row>
    <row r="3" spans="1:5" ht="15.75">
      <c r="A3" s="234" t="s">
        <v>186</v>
      </c>
      <c r="B3" s="234"/>
      <c r="C3" s="234"/>
      <c r="D3" s="234"/>
      <c r="E3" s="234"/>
    </row>
    <row r="4" spans="1:5" ht="24.75" customHeight="1">
      <c r="A4" s="84" t="s">
        <v>0</v>
      </c>
      <c r="B4" s="71"/>
      <c r="C4" s="85"/>
      <c r="D4" s="86"/>
      <c r="E4" s="86"/>
    </row>
    <row r="5" spans="2:5" ht="40.5" customHeight="1" thickBot="1">
      <c r="B5" s="243" t="s">
        <v>192</v>
      </c>
      <c r="C5" s="243"/>
      <c r="D5" s="243"/>
      <c r="E5" s="243"/>
    </row>
    <row r="6" spans="1:5" s="87" customFormat="1" ht="24.75" customHeight="1" thickBot="1">
      <c r="A6" s="73" t="s">
        <v>53</v>
      </c>
      <c r="B6" s="77" t="s">
        <v>75</v>
      </c>
      <c r="C6" s="80" t="s">
        <v>2</v>
      </c>
      <c r="D6" s="74">
        <v>2012</v>
      </c>
      <c r="E6" s="74">
        <v>2011</v>
      </c>
    </row>
    <row r="7" spans="1:5" s="91" customFormat="1" ht="24.75" customHeight="1" thickBot="1">
      <c r="A7" s="88"/>
      <c r="B7" s="78" t="s">
        <v>74</v>
      </c>
      <c r="C7" s="89"/>
      <c r="D7" s="90"/>
      <c r="E7" s="90"/>
    </row>
    <row r="8" spans="1:5" s="91" customFormat="1" ht="24.75" customHeight="1" thickTop="1">
      <c r="A8" s="41"/>
      <c r="B8" s="160" t="s">
        <v>170</v>
      </c>
      <c r="C8" s="92"/>
      <c r="D8" s="163">
        <v>12561046</v>
      </c>
      <c r="E8" s="163">
        <v>48217686</v>
      </c>
    </row>
    <row r="9" spans="1:5" s="94" customFormat="1" ht="24.75" customHeight="1">
      <c r="A9" s="41"/>
      <c r="B9" s="113" t="s">
        <v>121</v>
      </c>
      <c r="C9" s="93"/>
      <c r="D9" s="181">
        <v>19634312</v>
      </c>
      <c r="E9" s="181">
        <v>55846920</v>
      </c>
    </row>
    <row r="10" spans="1:5" s="94" customFormat="1" ht="24.75" customHeight="1">
      <c r="A10" s="41"/>
      <c r="B10" s="113" t="s">
        <v>122</v>
      </c>
      <c r="C10" s="95"/>
      <c r="D10" s="163"/>
      <c r="E10" s="163"/>
    </row>
    <row r="11" spans="1:6" s="91" customFormat="1" ht="24.75" customHeight="1">
      <c r="A11" s="96"/>
      <c r="B11" s="79" t="s">
        <v>123</v>
      </c>
      <c r="C11" s="97"/>
      <c r="D11" s="166">
        <v>22915</v>
      </c>
      <c r="E11" s="166">
        <v>23276</v>
      </c>
      <c r="F11" s="99"/>
    </row>
    <row r="12" spans="1:5" s="91" customFormat="1" ht="24.75" customHeight="1">
      <c r="A12" s="96"/>
      <c r="B12" s="79" t="s">
        <v>124</v>
      </c>
      <c r="C12" s="97"/>
      <c r="D12" s="166">
        <v>263980</v>
      </c>
      <c r="E12" s="166">
        <v>320116</v>
      </c>
    </row>
    <row r="13" spans="1:5" s="91" customFormat="1" ht="24.75" customHeight="1" thickBot="1">
      <c r="A13" s="96"/>
      <c r="B13" s="164" t="s">
        <v>125</v>
      </c>
      <c r="C13" s="97"/>
      <c r="D13" s="161"/>
      <c r="E13" s="161"/>
    </row>
    <row r="14" spans="1:253" s="70" customFormat="1" ht="24.75" customHeight="1" thickBot="1">
      <c r="A14" s="106"/>
      <c r="B14" s="107" t="s">
        <v>126</v>
      </c>
      <c r="C14" s="108"/>
      <c r="D14" s="162">
        <v>7073266</v>
      </c>
      <c r="E14" s="162">
        <v>7972626</v>
      </c>
      <c r="F14" s="100"/>
      <c r="G14" s="100"/>
      <c r="H14" s="100"/>
      <c r="I14" s="68"/>
      <c r="J14" s="100"/>
      <c r="K14" s="100"/>
      <c r="L14" s="100"/>
      <c r="M14" s="100"/>
      <c r="N14" s="68"/>
      <c r="O14" s="100"/>
      <c r="P14" s="100"/>
      <c r="Q14" s="100"/>
      <c r="R14" s="100"/>
      <c r="S14" s="68"/>
      <c r="T14" s="100"/>
      <c r="U14" s="100"/>
      <c r="V14" s="100"/>
      <c r="W14" s="100"/>
      <c r="X14" s="68"/>
      <c r="Y14" s="100"/>
      <c r="Z14" s="100"/>
      <c r="AA14" s="100"/>
      <c r="AB14" s="100"/>
      <c r="AC14" s="68"/>
      <c r="AD14" s="100"/>
      <c r="AE14" s="100"/>
      <c r="AF14" s="100"/>
      <c r="AG14" s="100"/>
      <c r="AH14" s="68"/>
      <c r="AI14" s="100"/>
      <c r="AJ14" s="100"/>
      <c r="AK14" s="100"/>
      <c r="AL14" s="100"/>
      <c r="AM14" s="68"/>
      <c r="AN14" s="100"/>
      <c r="AO14" s="100"/>
      <c r="AP14" s="100"/>
      <c r="AQ14" s="100"/>
      <c r="AR14" s="68"/>
      <c r="AS14" s="100"/>
      <c r="AT14" s="100"/>
      <c r="AU14" s="100"/>
      <c r="AV14" s="100"/>
      <c r="AW14" s="68"/>
      <c r="AX14" s="100"/>
      <c r="AY14" s="100"/>
      <c r="AZ14" s="100"/>
      <c r="BA14" s="100"/>
      <c r="BB14" s="68"/>
      <c r="BC14" s="100"/>
      <c r="BD14" s="100"/>
      <c r="BE14" s="100"/>
      <c r="BF14" s="100"/>
      <c r="BG14" s="68"/>
      <c r="BH14" s="100"/>
      <c r="BI14" s="100"/>
      <c r="BJ14" s="100"/>
      <c r="BK14" s="100"/>
      <c r="BL14" s="68"/>
      <c r="BM14" s="100"/>
      <c r="BN14" s="100"/>
      <c r="BO14" s="100"/>
      <c r="BP14" s="100"/>
      <c r="BQ14" s="68"/>
      <c r="BR14" s="100"/>
      <c r="BS14" s="100"/>
      <c r="BT14" s="100"/>
      <c r="BU14" s="100"/>
      <c r="BV14" s="68"/>
      <c r="BW14" s="100"/>
      <c r="BX14" s="100"/>
      <c r="BY14" s="100"/>
      <c r="BZ14" s="100"/>
      <c r="CA14" s="68"/>
      <c r="CB14" s="100"/>
      <c r="CC14" s="100"/>
      <c r="CD14" s="100"/>
      <c r="CE14" s="100"/>
      <c r="CF14" s="68"/>
      <c r="CG14" s="100"/>
      <c r="CH14" s="100"/>
      <c r="CI14" s="100"/>
      <c r="CJ14" s="100"/>
      <c r="CK14" s="68"/>
      <c r="CL14" s="100"/>
      <c r="CM14" s="100"/>
      <c r="CN14" s="100"/>
      <c r="CO14" s="100"/>
      <c r="CP14" s="68"/>
      <c r="CQ14" s="100"/>
      <c r="CR14" s="100"/>
      <c r="CS14" s="100"/>
      <c r="CT14" s="100"/>
      <c r="CU14" s="68"/>
      <c r="CV14" s="100"/>
      <c r="CW14" s="100"/>
      <c r="CX14" s="100"/>
      <c r="CY14" s="100"/>
      <c r="CZ14" s="68"/>
      <c r="DA14" s="100"/>
      <c r="DB14" s="100"/>
      <c r="DC14" s="100"/>
      <c r="DD14" s="100"/>
      <c r="DE14" s="68"/>
      <c r="DF14" s="100"/>
      <c r="DG14" s="100"/>
      <c r="DH14" s="100"/>
      <c r="DI14" s="100"/>
      <c r="DJ14" s="68"/>
      <c r="DK14" s="100"/>
      <c r="DL14" s="100"/>
      <c r="DM14" s="100"/>
      <c r="DN14" s="100"/>
      <c r="DO14" s="68"/>
      <c r="DP14" s="100"/>
      <c r="DQ14" s="100"/>
      <c r="DR14" s="100"/>
      <c r="DS14" s="100"/>
      <c r="DT14" s="68"/>
      <c r="DU14" s="100"/>
      <c r="DV14" s="100"/>
      <c r="DW14" s="100"/>
      <c r="DX14" s="100"/>
      <c r="DY14" s="68"/>
      <c r="DZ14" s="100"/>
      <c r="EA14" s="100"/>
      <c r="EB14" s="100"/>
      <c r="EC14" s="100"/>
      <c r="ED14" s="68"/>
      <c r="EE14" s="100"/>
      <c r="EF14" s="100"/>
      <c r="EG14" s="100"/>
      <c r="EH14" s="100"/>
      <c r="EI14" s="68"/>
      <c r="EJ14" s="100"/>
      <c r="EK14" s="100"/>
      <c r="EL14" s="100"/>
      <c r="EM14" s="100"/>
      <c r="EN14" s="68"/>
      <c r="EO14" s="100"/>
      <c r="EP14" s="100"/>
      <c r="EQ14" s="100"/>
      <c r="ER14" s="100"/>
      <c r="ES14" s="68"/>
      <c r="ET14" s="100"/>
      <c r="EU14" s="100"/>
      <c r="EV14" s="100"/>
      <c r="EW14" s="100"/>
      <c r="EX14" s="68"/>
      <c r="EY14" s="100"/>
      <c r="EZ14" s="100"/>
      <c r="FA14" s="100"/>
      <c r="FB14" s="100"/>
      <c r="FC14" s="68"/>
      <c r="FD14" s="100"/>
      <c r="FE14" s="100"/>
      <c r="FF14" s="100"/>
      <c r="FG14" s="100"/>
      <c r="FH14" s="68"/>
      <c r="FI14" s="100"/>
      <c r="FJ14" s="100"/>
      <c r="FK14" s="100"/>
      <c r="FL14" s="100"/>
      <c r="FM14" s="68"/>
      <c r="FN14" s="100"/>
      <c r="FO14" s="100"/>
      <c r="FP14" s="100"/>
      <c r="FQ14" s="100"/>
      <c r="FR14" s="68"/>
      <c r="FS14" s="100"/>
      <c r="FT14" s="100"/>
      <c r="FU14" s="100"/>
      <c r="FV14" s="100"/>
      <c r="FW14" s="68"/>
      <c r="FX14" s="100"/>
      <c r="FY14" s="100"/>
      <c r="FZ14" s="100"/>
      <c r="GA14" s="100"/>
      <c r="GB14" s="68"/>
      <c r="GC14" s="100"/>
      <c r="GD14" s="100"/>
      <c r="GE14" s="100"/>
      <c r="GF14" s="100"/>
      <c r="GG14" s="68"/>
      <c r="GH14" s="100"/>
      <c r="GI14" s="100"/>
      <c r="GJ14" s="100"/>
      <c r="GK14" s="100"/>
      <c r="GL14" s="68"/>
      <c r="GM14" s="100"/>
      <c r="GN14" s="100"/>
      <c r="GO14" s="100"/>
      <c r="GP14" s="100"/>
      <c r="GQ14" s="68"/>
      <c r="GR14" s="100"/>
      <c r="GS14" s="100"/>
      <c r="GT14" s="100"/>
      <c r="GU14" s="100"/>
      <c r="GV14" s="68"/>
      <c r="GW14" s="100"/>
      <c r="GX14" s="100"/>
      <c r="GY14" s="100"/>
      <c r="GZ14" s="100"/>
      <c r="HA14" s="68"/>
      <c r="HB14" s="100"/>
      <c r="HC14" s="100"/>
      <c r="HD14" s="100"/>
      <c r="HE14" s="100"/>
      <c r="HF14" s="68"/>
      <c r="HG14" s="100"/>
      <c r="HH14" s="100"/>
      <c r="HI14" s="100"/>
      <c r="HJ14" s="100"/>
      <c r="HK14" s="68"/>
      <c r="HL14" s="100"/>
      <c r="HM14" s="100"/>
      <c r="HN14" s="100"/>
      <c r="HO14" s="100"/>
      <c r="HP14" s="68"/>
      <c r="HQ14" s="100"/>
      <c r="HR14" s="100"/>
      <c r="HS14" s="100"/>
      <c r="HT14" s="100"/>
      <c r="HU14" s="68"/>
      <c r="HV14" s="100"/>
      <c r="HW14" s="100"/>
      <c r="HX14" s="100"/>
      <c r="HY14" s="100"/>
      <c r="HZ14" s="68"/>
      <c r="IA14" s="100"/>
      <c r="IB14" s="100"/>
      <c r="IC14" s="100"/>
      <c r="ID14" s="100"/>
      <c r="IE14" s="68"/>
      <c r="IF14" s="100"/>
      <c r="IG14" s="100"/>
      <c r="IH14" s="100"/>
      <c r="II14" s="100"/>
      <c r="IJ14" s="68"/>
      <c r="IK14" s="100"/>
      <c r="IL14" s="100"/>
      <c r="IM14" s="100"/>
      <c r="IN14" s="100"/>
      <c r="IO14" s="68"/>
      <c r="IP14" s="100"/>
      <c r="IQ14" s="100"/>
      <c r="IR14" s="100"/>
      <c r="IS14" s="100"/>
    </row>
    <row r="15" spans="1:5" s="91" customFormat="1" ht="24.75" customHeight="1" thickTop="1">
      <c r="A15" s="102"/>
      <c r="B15" s="103" t="s">
        <v>127</v>
      </c>
      <c r="C15" s="104"/>
      <c r="D15" s="105"/>
      <c r="E15" s="105"/>
    </row>
    <row r="16" spans="1:5" s="91" customFormat="1" ht="24.75" customHeight="1">
      <c r="A16" s="96"/>
      <c r="B16" s="76" t="s">
        <v>128</v>
      </c>
      <c r="C16" s="101"/>
      <c r="D16" s="98"/>
      <c r="E16" s="98"/>
    </row>
    <row r="17" spans="1:5" s="91" customFormat="1" ht="24.75" customHeight="1">
      <c r="A17" s="96"/>
      <c r="B17" s="76" t="s">
        <v>129</v>
      </c>
      <c r="C17" s="101"/>
      <c r="D17" s="98"/>
      <c r="E17" s="98"/>
    </row>
    <row r="18" spans="1:5" s="91" customFormat="1" ht="24.75" customHeight="1">
      <c r="A18" s="96"/>
      <c r="B18" s="76" t="s">
        <v>130</v>
      </c>
      <c r="C18" s="101"/>
      <c r="D18" s="98">
        <v>83</v>
      </c>
      <c r="E18" s="98">
        <v>205</v>
      </c>
    </row>
    <row r="19" spans="1:5" s="91" customFormat="1" ht="24.75" customHeight="1">
      <c r="A19" s="96"/>
      <c r="B19" s="76" t="s">
        <v>131</v>
      </c>
      <c r="C19" s="101"/>
      <c r="D19" s="167"/>
      <c r="E19" s="167"/>
    </row>
    <row r="20" spans="1:5" s="91" customFormat="1" ht="24.75" customHeight="1">
      <c r="A20" s="96"/>
      <c r="B20" s="46" t="s">
        <v>132</v>
      </c>
      <c r="C20" s="101"/>
      <c r="D20" s="98"/>
      <c r="E20" s="98"/>
    </row>
    <row r="21" spans="1:253" s="70" customFormat="1" ht="24.75" customHeight="1" thickBot="1">
      <c r="A21" s="88"/>
      <c r="B21" s="66" t="s">
        <v>133</v>
      </c>
      <c r="C21" s="112"/>
      <c r="D21" s="90"/>
      <c r="E21" s="90"/>
      <c r="F21" s="100"/>
      <c r="G21" s="100"/>
      <c r="H21" s="100"/>
      <c r="I21" s="68"/>
      <c r="J21" s="100"/>
      <c r="K21" s="100"/>
      <c r="L21" s="100"/>
      <c r="M21" s="100"/>
      <c r="N21" s="68"/>
      <c r="O21" s="100"/>
      <c r="P21" s="100"/>
      <c r="Q21" s="100"/>
      <c r="R21" s="100"/>
      <c r="S21" s="68"/>
      <c r="T21" s="100"/>
      <c r="U21" s="100"/>
      <c r="V21" s="100"/>
      <c r="W21" s="100"/>
      <c r="X21" s="68"/>
      <c r="Y21" s="100"/>
      <c r="Z21" s="100"/>
      <c r="AA21" s="100"/>
      <c r="AB21" s="100"/>
      <c r="AC21" s="68"/>
      <c r="AD21" s="100"/>
      <c r="AE21" s="100"/>
      <c r="AF21" s="100"/>
      <c r="AG21" s="100"/>
      <c r="AH21" s="68"/>
      <c r="AI21" s="100"/>
      <c r="AJ21" s="100"/>
      <c r="AK21" s="100"/>
      <c r="AL21" s="100"/>
      <c r="AM21" s="68"/>
      <c r="AN21" s="100"/>
      <c r="AO21" s="100"/>
      <c r="AP21" s="100"/>
      <c r="AQ21" s="100"/>
      <c r="AR21" s="68"/>
      <c r="AS21" s="100"/>
      <c r="AT21" s="100"/>
      <c r="AU21" s="100"/>
      <c r="AV21" s="100"/>
      <c r="AW21" s="68"/>
      <c r="AX21" s="100"/>
      <c r="AY21" s="100"/>
      <c r="AZ21" s="100"/>
      <c r="BA21" s="100"/>
      <c r="BB21" s="68"/>
      <c r="BC21" s="100"/>
      <c r="BD21" s="100"/>
      <c r="BE21" s="100"/>
      <c r="BF21" s="100"/>
      <c r="BG21" s="68"/>
      <c r="BH21" s="100"/>
      <c r="BI21" s="100"/>
      <c r="BJ21" s="100"/>
      <c r="BK21" s="100"/>
      <c r="BL21" s="68"/>
      <c r="BM21" s="100"/>
      <c r="BN21" s="100"/>
      <c r="BO21" s="100"/>
      <c r="BP21" s="100"/>
      <c r="BQ21" s="68"/>
      <c r="BR21" s="100"/>
      <c r="BS21" s="100"/>
      <c r="BT21" s="100"/>
      <c r="BU21" s="100"/>
      <c r="BV21" s="68"/>
      <c r="BW21" s="100"/>
      <c r="BX21" s="100"/>
      <c r="BY21" s="100"/>
      <c r="BZ21" s="100"/>
      <c r="CA21" s="68"/>
      <c r="CB21" s="100"/>
      <c r="CC21" s="100"/>
      <c r="CD21" s="100"/>
      <c r="CE21" s="100"/>
      <c r="CF21" s="68"/>
      <c r="CG21" s="100"/>
      <c r="CH21" s="100"/>
      <c r="CI21" s="100"/>
      <c r="CJ21" s="100"/>
      <c r="CK21" s="68"/>
      <c r="CL21" s="100"/>
      <c r="CM21" s="100"/>
      <c r="CN21" s="100"/>
      <c r="CO21" s="100"/>
      <c r="CP21" s="68"/>
      <c r="CQ21" s="100"/>
      <c r="CR21" s="100"/>
      <c r="CS21" s="100"/>
      <c r="CT21" s="100"/>
      <c r="CU21" s="68"/>
      <c r="CV21" s="100"/>
      <c r="CW21" s="100"/>
      <c r="CX21" s="100"/>
      <c r="CY21" s="100"/>
      <c r="CZ21" s="68"/>
      <c r="DA21" s="100"/>
      <c r="DB21" s="100"/>
      <c r="DC21" s="100"/>
      <c r="DD21" s="100"/>
      <c r="DE21" s="68"/>
      <c r="DF21" s="100"/>
      <c r="DG21" s="100"/>
      <c r="DH21" s="100"/>
      <c r="DI21" s="100"/>
      <c r="DJ21" s="68"/>
      <c r="DK21" s="100"/>
      <c r="DL21" s="100"/>
      <c r="DM21" s="100"/>
      <c r="DN21" s="100"/>
      <c r="DO21" s="68"/>
      <c r="DP21" s="100"/>
      <c r="DQ21" s="100"/>
      <c r="DR21" s="100"/>
      <c r="DS21" s="100"/>
      <c r="DT21" s="68"/>
      <c r="DU21" s="100"/>
      <c r="DV21" s="100"/>
      <c r="DW21" s="100"/>
      <c r="DX21" s="100"/>
      <c r="DY21" s="68"/>
      <c r="DZ21" s="100"/>
      <c r="EA21" s="100"/>
      <c r="EB21" s="100"/>
      <c r="EC21" s="100"/>
      <c r="ED21" s="68"/>
      <c r="EE21" s="100"/>
      <c r="EF21" s="100"/>
      <c r="EG21" s="100"/>
      <c r="EH21" s="100"/>
      <c r="EI21" s="68"/>
      <c r="EJ21" s="100"/>
      <c r="EK21" s="100"/>
      <c r="EL21" s="100"/>
      <c r="EM21" s="100"/>
      <c r="EN21" s="68"/>
      <c r="EO21" s="100"/>
      <c r="EP21" s="100"/>
      <c r="EQ21" s="100"/>
      <c r="ER21" s="100"/>
      <c r="ES21" s="68"/>
      <c r="ET21" s="100"/>
      <c r="EU21" s="100"/>
      <c r="EV21" s="100"/>
      <c r="EW21" s="100"/>
      <c r="EX21" s="68"/>
      <c r="EY21" s="100"/>
      <c r="EZ21" s="100"/>
      <c r="FA21" s="100"/>
      <c r="FB21" s="100"/>
      <c r="FC21" s="68"/>
      <c r="FD21" s="100"/>
      <c r="FE21" s="100"/>
      <c r="FF21" s="100"/>
      <c r="FG21" s="100"/>
      <c r="FH21" s="68"/>
      <c r="FI21" s="100"/>
      <c r="FJ21" s="100"/>
      <c r="FK21" s="100"/>
      <c r="FL21" s="100"/>
      <c r="FM21" s="68"/>
      <c r="FN21" s="100"/>
      <c r="FO21" s="100"/>
      <c r="FP21" s="100"/>
      <c r="FQ21" s="100"/>
      <c r="FR21" s="68"/>
      <c r="FS21" s="100"/>
      <c r="FT21" s="100"/>
      <c r="FU21" s="100"/>
      <c r="FV21" s="100"/>
      <c r="FW21" s="68"/>
      <c r="FX21" s="100"/>
      <c r="FY21" s="100"/>
      <c r="FZ21" s="100"/>
      <c r="GA21" s="100"/>
      <c r="GB21" s="68"/>
      <c r="GC21" s="100"/>
      <c r="GD21" s="100"/>
      <c r="GE21" s="100"/>
      <c r="GF21" s="100"/>
      <c r="GG21" s="68"/>
      <c r="GH21" s="100"/>
      <c r="GI21" s="100"/>
      <c r="GJ21" s="100"/>
      <c r="GK21" s="100"/>
      <c r="GL21" s="68"/>
      <c r="GM21" s="100"/>
      <c r="GN21" s="100"/>
      <c r="GO21" s="100"/>
      <c r="GP21" s="100"/>
      <c r="GQ21" s="68"/>
      <c r="GR21" s="100"/>
      <c r="GS21" s="100"/>
      <c r="GT21" s="100"/>
      <c r="GU21" s="100"/>
      <c r="GV21" s="68"/>
      <c r="GW21" s="100"/>
      <c r="GX21" s="100"/>
      <c r="GY21" s="100"/>
      <c r="GZ21" s="100"/>
      <c r="HA21" s="68"/>
      <c r="HB21" s="100"/>
      <c r="HC21" s="100"/>
      <c r="HD21" s="100"/>
      <c r="HE21" s="100"/>
      <c r="HF21" s="68"/>
      <c r="HG21" s="100"/>
      <c r="HH21" s="100"/>
      <c r="HI21" s="100"/>
      <c r="HJ21" s="100"/>
      <c r="HK21" s="68"/>
      <c r="HL21" s="100"/>
      <c r="HM21" s="100"/>
      <c r="HN21" s="100"/>
      <c r="HO21" s="100"/>
      <c r="HP21" s="68"/>
      <c r="HQ21" s="100"/>
      <c r="HR21" s="100"/>
      <c r="HS21" s="100"/>
      <c r="HT21" s="100"/>
      <c r="HU21" s="68"/>
      <c r="HV21" s="100"/>
      <c r="HW21" s="100"/>
      <c r="HX21" s="100"/>
      <c r="HY21" s="100"/>
      <c r="HZ21" s="68"/>
      <c r="IA21" s="100"/>
      <c r="IB21" s="100"/>
      <c r="IC21" s="100"/>
      <c r="ID21" s="100"/>
      <c r="IE21" s="68"/>
      <c r="IF21" s="100"/>
      <c r="IG21" s="100"/>
      <c r="IH21" s="100"/>
      <c r="II21" s="100"/>
      <c r="IJ21" s="68"/>
      <c r="IK21" s="100"/>
      <c r="IL21" s="100"/>
      <c r="IM21" s="100"/>
      <c r="IN21" s="100"/>
      <c r="IO21" s="68"/>
      <c r="IP21" s="100"/>
      <c r="IQ21" s="100"/>
      <c r="IR21" s="100"/>
      <c r="IS21" s="100"/>
    </row>
    <row r="22" spans="1:5" s="91" customFormat="1" ht="24.75" customHeight="1" thickTop="1">
      <c r="A22" s="96"/>
      <c r="B22" s="76" t="s">
        <v>134</v>
      </c>
      <c r="C22" s="101"/>
      <c r="D22" s="98"/>
      <c r="E22" s="98"/>
    </row>
    <row r="23" spans="1:5" s="91" customFormat="1" ht="24.75" customHeight="1">
      <c r="A23" s="96"/>
      <c r="B23" s="76" t="s">
        <v>135</v>
      </c>
      <c r="C23" s="101"/>
      <c r="D23" s="98"/>
      <c r="E23" s="98"/>
    </row>
    <row r="24" spans="1:5" s="91" customFormat="1" ht="24.75" customHeight="1">
      <c r="A24" s="96"/>
      <c r="B24" s="76" t="s">
        <v>136</v>
      </c>
      <c r="C24" s="101"/>
      <c r="D24" s="98"/>
      <c r="E24" s="98"/>
    </row>
    <row r="25" spans="1:5" s="91" customFormat="1" ht="24.75" customHeight="1">
      <c r="A25" s="96"/>
      <c r="B25" s="76" t="s">
        <v>137</v>
      </c>
      <c r="C25" s="101"/>
      <c r="D25" s="98"/>
      <c r="E25" s="98"/>
    </row>
    <row r="26" spans="1:5" s="91" customFormat="1" ht="24.75" customHeight="1" thickBot="1">
      <c r="A26" s="109"/>
      <c r="B26" s="165" t="s">
        <v>138</v>
      </c>
      <c r="C26" s="110"/>
      <c r="D26" s="111"/>
      <c r="E26" s="111"/>
    </row>
    <row r="27" spans="1:5" s="94" customFormat="1" ht="24.75" customHeight="1" thickBot="1" thickTop="1">
      <c r="A27" s="88"/>
      <c r="B27" s="66" t="s">
        <v>139</v>
      </c>
      <c r="C27" s="112"/>
      <c r="D27" s="170">
        <v>7073349</v>
      </c>
      <c r="E27" s="170">
        <v>7972831</v>
      </c>
    </row>
    <row r="28" spans="1:5" ht="24.75" customHeight="1" thickBot="1" thickTop="1">
      <c r="A28" s="168"/>
      <c r="B28" s="66" t="s">
        <v>78</v>
      </c>
      <c r="C28" s="112"/>
      <c r="D28" s="169">
        <v>114032</v>
      </c>
      <c r="E28" s="169">
        <v>1657398</v>
      </c>
    </row>
    <row r="29" spans="1:5" ht="24.75" customHeight="1" thickBot="1" thickTop="1">
      <c r="A29" s="168"/>
      <c r="B29" s="66" t="s">
        <v>149</v>
      </c>
      <c r="C29" s="112"/>
      <c r="D29" s="90">
        <v>115894.57</v>
      </c>
      <c r="E29" s="90">
        <v>114032</v>
      </c>
    </row>
    <row r="30" ht="13.5" thickTop="1"/>
  </sheetData>
  <sheetProtection/>
  <mergeCells count="3">
    <mergeCell ref="B5:E5"/>
    <mergeCell ref="A1:E1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4">
      <selection activeCell="J26" sqref="J26"/>
    </sheetView>
  </sheetViews>
  <sheetFormatPr defaultColWidth="9.140625" defaultRowHeight="12.75"/>
  <cols>
    <col min="1" max="1" width="27.7109375" style="0" customWidth="1"/>
    <col min="2" max="2" width="12.7109375" style="0" bestFit="1" customWidth="1"/>
    <col min="3" max="3" width="8.8515625" style="0" customWidth="1"/>
    <col min="4" max="4" width="9.00390625" style="0" customWidth="1"/>
    <col min="5" max="5" width="10.140625" style="0" bestFit="1" customWidth="1"/>
    <col min="6" max="6" width="11.421875" style="0" customWidth="1"/>
    <col min="7" max="7" width="12.421875" style="0" customWidth="1"/>
    <col min="8" max="8" width="11.140625" style="0" bestFit="1" customWidth="1"/>
    <col min="9" max="9" width="11.7109375" style="0" customWidth="1"/>
    <col min="10" max="10" width="12.7109375" style="0" bestFit="1" customWidth="1"/>
    <col min="11" max="11" width="15.00390625" style="0" customWidth="1"/>
    <col min="12" max="12" width="11.140625" style="0" bestFit="1" customWidth="1"/>
  </cols>
  <sheetData>
    <row r="1" spans="1:5" ht="15.75">
      <c r="A1" s="234"/>
      <c r="B1" s="234"/>
      <c r="C1" s="234"/>
      <c r="D1" s="234"/>
      <c r="E1" s="234"/>
    </row>
    <row r="2" spans="1:5" ht="12.75">
      <c r="A2" s="82" t="s">
        <v>181</v>
      </c>
      <c r="B2" s="48"/>
      <c r="C2" s="83"/>
      <c r="D2" s="81"/>
      <c r="E2" s="81"/>
    </row>
    <row r="3" spans="1:5" ht="15.75">
      <c r="A3" s="234" t="s">
        <v>183</v>
      </c>
      <c r="B3" s="234"/>
      <c r="C3" s="234"/>
      <c r="D3" s="234"/>
      <c r="E3" s="234"/>
    </row>
    <row r="4" spans="1:5" ht="12.75">
      <c r="A4" s="114" t="s">
        <v>0</v>
      </c>
      <c r="B4" s="115"/>
      <c r="C4" s="116"/>
      <c r="D4" s="117"/>
      <c r="E4" s="117"/>
    </row>
    <row r="6" ht="12.75">
      <c r="A6" s="118" t="s">
        <v>193</v>
      </c>
    </row>
    <row r="8" spans="1:12" ht="12.75">
      <c r="A8" s="121"/>
      <c r="B8" s="127" t="s">
        <v>79</v>
      </c>
      <c r="C8" s="121"/>
      <c r="D8" s="121"/>
      <c r="E8" s="121"/>
      <c r="F8" s="121"/>
      <c r="G8" s="121"/>
      <c r="H8" s="121"/>
      <c r="I8" s="121"/>
      <c r="J8" s="121"/>
      <c r="K8" s="244"/>
      <c r="L8" s="245"/>
    </row>
    <row r="9" spans="1:10" s="119" customFormat="1" ht="60">
      <c r="A9" s="176"/>
      <c r="B9" s="177" t="s">
        <v>44</v>
      </c>
      <c r="C9" s="177" t="s">
        <v>45</v>
      </c>
      <c r="D9" s="177" t="s">
        <v>86</v>
      </c>
      <c r="E9" s="177" t="s">
        <v>80</v>
      </c>
      <c r="F9" s="177" t="s">
        <v>81</v>
      </c>
      <c r="G9" s="177" t="s">
        <v>143</v>
      </c>
      <c r="H9" s="177" t="s">
        <v>140</v>
      </c>
      <c r="I9" s="177" t="s">
        <v>141</v>
      </c>
      <c r="J9" s="177" t="s">
        <v>82</v>
      </c>
    </row>
    <row r="10" spans="1:12" s="5" customFormat="1" ht="12.75">
      <c r="A10" s="35" t="s">
        <v>85</v>
      </c>
      <c r="B10" s="173"/>
      <c r="C10" s="173"/>
      <c r="D10" s="173"/>
      <c r="E10" s="173">
        <v>0</v>
      </c>
      <c r="F10" s="173"/>
      <c r="G10" s="173"/>
      <c r="H10" s="173"/>
      <c r="I10" s="173">
        <f>+'DETYRMET DHE KAPITALI'!E23</f>
        <v>0</v>
      </c>
      <c r="J10" s="173">
        <f>SUM(B10:I10)</f>
        <v>0</v>
      </c>
      <c r="L10" s="120"/>
    </row>
    <row r="11" spans="1:10" ht="25.5">
      <c r="A11" s="178" t="s">
        <v>83</v>
      </c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 s="5" customFormat="1" ht="12.75">
      <c r="A12" s="35" t="s">
        <v>84</v>
      </c>
      <c r="B12" s="173">
        <f>B10</f>
        <v>0</v>
      </c>
      <c r="C12" s="173"/>
      <c r="D12" s="173"/>
      <c r="E12" s="173">
        <f>E10</f>
        <v>0</v>
      </c>
      <c r="F12" s="173"/>
      <c r="G12" s="173"/>
      <c r="H12" s="173"/>
      <c r="I12" s="173">
        <f>+I10</f>
        <v>0</v>
      </c>
      <c r="J12" s="173">
        <f aca="true" t="shared" si="0" ref="J12:J20">SUM(B12:I12)</f>
        <v>0</v>
      </c>
    </row>
    <row r="13" spans="1:10" ht="25.5">
      <c r="A13" s="76" t="s">
        <v>142</v>
      </c>
      <c r="B13" s="171"/>
      <c r="C13" s="171"/>
      <c r="D13" s="171"/>
      <c r="E13" s="171"/>
      <c r="F13" s="171"/>
      <c r="G13" s="171"/>
      <c r="H13" s="171"/>
      <c r="I13" s="171"/>
      <c r="J13" s="173">
        <f t="shared" si="0"/>
        <v>0</v>
      </c>
    </row>
    <row r="14" spans="1:10" ht="51">
      <c r="A14" s="76" t="s">
        <v>144</v>
      </c>
      <c r="B14" s="171"/>
      <c r="C14" s="171"/>
      <c r="D14" s="171"/>
      <c r="E14" s="171"/>
      <c r="F14" s="171"/>
      <c r="G14" s="172"/>
      <c r="H14" s="171"/>
      <c r="I14" s="171"/>
      <c r="J14" s="173">
        <f t="shared" si="0"/>
        <v>0</v>
      </c>
    </row>
    <row r="15" spans="1:10" ht="12.75">
      <c r="A15" s="76" t="s">
        <v>145</v>
      </c>
      <c r="B15" s="171"/>
      <c r="C15" s="171"/>
      <c r="D15" s="171"/>
      <c r="E15" s="172"/>
      <c r="F15" s="171"/>
      <c r="G15" s="171">
        <v>0</v>
      </c>
      <c r="H15" s="171"/>
      <c r="I15" s="171"/>
      <c r="J15" s="173">
        <f t="shared" si="0"/>
        <v>0</v>
      </c>
    </row>
    <row r="16" spans="1:10" ht="12.75">
      <c r="A16" s="76" t="s">
        <v>146</v>
      </c>
      <c r="B16" s="171"/>
      <c r="C16" s="171"/>
      <c r="D16" s="171"/>
      <c r="E16" s="171"/>
      <c r="F16" s="171"/>
      <c r="G16" s="171"/>
      <c r="H16" s="171"/>
      <c r="I16" s="171"/>
      <c r="J16" s="173">
        <f t="shared" si="0"/>
        <v>0</v>
      </c>
    </row>
    <row r="17" spans="1:10" ht="25.5">
      <c r="A17" s="76" t="s">
        <v>147</v>
      </c>
      <c r="B17" s="171"/>
      <c r="C17" s="171"/>
      <c r="D17" s="171"/>
      <c r="E17" s="171"/>
      <c r="F17" s="171"/>
      <c r="G17" s="172"/>
      <c r="H17" s="171">
        <f>-G17</f>
        <v>0</v>
      </c>
      <c r="I17" s="171"/>
      <c r="J17" s="173">
        <f t="shared" si="0"/>
        <v>0</v>
      </c>
    </row>
    <row r="18" spans="1:10" ht="12.75">
      <c r="A18" s="178" t="s">
        <v>77</v>
      </c>
      <c r="B18" s="172"/>
      <c r="C18" s="171">
        <f>+'DETYRMET DHE KAPITALI'!D36</f>
        <v>0</v>
      </c>
      <c r="D18" s="171"/>
      <c r="E18" s="171"/>
      <c r="F18" s="171"/>
      <c r="G18" s="171"/>
      <c r="H18" s="171"/>
      <c r="I18" s="171"/>
      <c r="J18" s="173">
        <f t="shared" si="0"/>
        <v>0</v>
      </c>
    </row>
    <row r="19" spans="1:10" ht="12.75">
      <c r="A19" s="35" t="s">
        <v>180</v>
      </c>
      <c r="B19" s="173">
        <f>B12</f>
        <v>0</v>
      </c>
      <c r="C19" s="173"/>
      <c r="D19" s="173"/>
      <c r="E19" s="173">
        <f>E12</f>
        <v>0</v>
      </c>
      <c r="F19" s="173"/>
      <c r="G19" s="173">
        <v>1482781</v>
      </c>
      <c r="H19" s="174"/>
      <c r="I19" s="173"/>
      <c r="J19" s="173">
        <f t="shared" si="0"/>
        <v>1482781</v>
      </c>
    </row>
    <row r="20" spans="1:10" ht="25.5">
      <c r="A20" s="76" t="s">
        <v>142</v>
      </c>
      <c r="B20" s="171"/>
      <c r="C20" s="171"/>
      <c r="D20" s="171"/>
      <c r="E20" s="171"/>
      <c r="F20" s="171"/>
      <c r="G20" s="171"/>
      <c r="H20" s="171"/>
      <c r="I20" s="171">
        <f>-I12</f>
        <v>0</v>
      </c>
      <c r="J20" s="173">
        <f t="shared" si="0"/>
        <v>0</v>
      </c>
    </row>
    <row r="21" spans="1:10" ht="51">
      <c r="A21" s="76" t="s">
        <v>144</v>
      </c>
      <c r="B21" s="171"/>
      <c r="C21" s="171"/>
      <c r="D21" s="171"/>
      <c r="E21" s="171"/>
      <c r="F21" s="171"/>
      <c r="G21" s="171"/>
      <c r="H21" s="171"/>
      <c r="I21" s="171"/>
      <c r="J21" s="173"/>
    </row>
    <row r="22" spans="1:10" ht="12.75">
      <c r="A22" s="76" t="s">
        <v>145</v>
      </c>
      <c r="B22" s="171"/>
      <c r="C22" s="171"/>
      <c r="D22" s="171"/>
      <c r="E22" s="171"/>
      <c r="F22" s="171"/>
      <c r="G22" s="171">
        <v>5656412</v>
      </c>
      <c r="H22" s="171"/>
      <c r="I22" s="171"/>
      <c r="J22" s="173">
        <f>J19+G22</f>
        <v>7139193</v>
      </c>
    </row>
    <row r="23" spans="1:10" ht="25.5">
      <c r="A23" s="76" t="s">
        <v>142</v>
      </c>
      <c r="B23" s="171"/>
      <c r="C23" s="171"/>
      <c r="D23" s="171"/>
      <c r="E23" s="171"/>
      <c r="F23" s="171"/>
      <c r="G23" s="171"/>
      <c r="H23" s="171"/>
      <c r="I23" s="171"/>
      <c r="J23" s="173"/>
    </row>
    <row r="24" spans="1:10" ht="51">
      <c r="A24" s="76" t="s">
        <v>144</v>
      </c>
      <c r="B24" s="171"/>
      <c r="C24" s="171"/>
      <c r="D24" s="171"/>
      <c r="E24" s="171"/>
      <c r="F24" s="171"/>
      <c r="G24" s="171"/>
      <c r="H24" s="171"/>
      <c r="I24" s="171"/>
      <c r="J24" s="173"/>
    </row>
    <row r="25" spans="1:10" ht="12.75">
      <c r="A25" s="76" t="s">
        <v>145</v>
      </c>
      <c r="B25" s="179"/>
      <c r="C25" s="171"/>
      <c r="D25" s="171"/>
      <c r="E25" s="171"/>
      <c r="F25" s="171"/>
      <c r="G25" s="171">
        <v>394119.51</v>
      </c>
      <c r="H25" s="171"/>
      <c r="I25" s="171"/>
      <c r="J25" s="173">
        <f>J22+G25</f>
        <v>7533312.51</v>
      </c>
    </row>
    <row r="26" spans="1:10" s="5" customFormat="1" ht="21" customHeight="1">
      <c r="A26" s="35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2:10" ht="12.75">
      <c r="B27" s="175"/>
      <c r="C27" s="175"/>
      <c r="D27" s="175"/>
      <c r="E27" s="175"/>
      <c r="F27" s="175"/>
      <c r="G27" s="175"/>
      <c r="H27" s="175"/>
      <c r="I27" s="175"/>
      <c r="J27" s="175"/>
    </row>
    <row r="28" ht="12.75">
      <c r="H28" t="s">
        <v>182</v>
      </c>
    </row>
  </sheetData>
  <sheetProtection/>
  <mergeCells count="3">
    <mergeCell ref="A1:E1"/>
    <mergeCell ref="A3:E3"/>
    <mergeCell ref="K8:L8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*</cp:lastModifiedBy>
  <cp:lastPrinted>2013-02-11T08:09:20Z</cp:lastPrinted>
  <dcterms:created xsi:type="dcterms:W3CDTF">2008-12-18T11:22:46Z</dcterms:created>
  <dcterms:modified xsi:type="dcterms:W3CDTF">2013-07-12T09:45:24Z</dcterms:modified>
  <cp:category/>
  <cp:version/>
  <cp:contentType/>
  <cp:contentStatus/>
</cp:coreProperties>
</file>