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firstSheet="4" activeTab="0"/>
  </bookViews>
  <sheets>
    <sheet name="Kopertina" sheetId="1" r:id="rId1"/>
    <sheet name="Aktivet" sheetId="2" r:id="rId2"/>
    <sheet name="Pasivet" sheetId="3" r:id="rId3"/>
    <sheet name="Rezultati" sheetId="4" r:id="rId4"/>
    <sheet name="Amortizimi" sheetId="5" r:id="rId5"/>
    <sheet name="Centro 08" sheetId="6" r:id="rId6"/>
    <sheet name="Aneks Statis 1" sheetId="7" r:id="rId7"/>
    <sheet name="Aneks Statis 2" sheetId="8" r:id="rId8"/>
    <sheet name="Aneks Stat 3" sheetId="9" r:id="rId9"/>
    <sheet name="Shenime shpjeguse 1 " sheetId="10" r:id="rId10"/>
    <sheet name="Shenime Shpjeguse 2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<sst xmlns="http://schemas.openxmlformats.org/spreadsheetml/2006/main" count="992" uniqueCount="463">
  <si>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</si>
  <si>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</si>
  <si>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</si>
  <si>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</si>
  <si>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</si>
  <si>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</si>
  <si>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</si>
  <si>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</si>
  <si>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</si>
  <si>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</si>
  <si>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</si>
  <si>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</si>
  <si>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</si>
  <si>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</si>
  <si>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</si>
  <si>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</si>
  <si>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</si>
  <si>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</si>
  <si>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</si>
  <si>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</si>
  <si>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</si>
  <si>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</si>
  <si>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</si>
  <si>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</si>
  <si>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</si>
  <si>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</si>
  <si>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</si>
  <si>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</si>
  <si>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</si>
  <si>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</si>
  <si>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</si>
  <si>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</si>
  <si>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</si>
  <si>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</si>
  <si>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</si>
  <si>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</si>
  <si>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</si>
  <si>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</si>
  <si>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</si>
  <si>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</si>
  <si>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</si>
  <si>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</si>
  <si>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</si>
  <si>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</si>
  <si>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</si>
  <si>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</si>
  <si>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</si>
  <si>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</si>
  <si>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</si>
  <si>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</si>
  <si>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</si>
  <si>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</si>
  <si>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</si>
  <si>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</si>
  <si>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</si>
  <si>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</si>
  <si>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</si>
  <si>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</si>
  <si>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</si>
  <si>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</si>
  <si>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</si>
  <si>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</si>
  <si>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</si>
  <si>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Per Drejtimin  e Njesise  Ekonomike</t>
  </si>
  <si>
    <t>NIPT -i</t>
  </si>
  <si>
    <t>Nga</t>
  </si>
  <si>
    <t>Deri</t>
  </si>
  <si>
    <t xml:space="preserve">  Data  e  mbylljes se Pasqyrave Financiare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</si>
  <si>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</si>
  <si>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</si>
  <si>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</si>
  <si>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</si>
  <si>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</si>
  <si>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</si>
  <si>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</si>
  <si>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</si>
  <si>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</si>
  <si>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</si>
  <si>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</si>
  <si>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</si>
  <si>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</si>
  <si>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</si>
  <si>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</si>
  <si>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</si>
  <si>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</si>
  <si>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</si>
  <si>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</si>
  <si>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</si>
  <si>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</si>
  <si>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</si>
  <si>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</si>
  <si>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</si>
  <si>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</si>
  <si>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</si>
  <si>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</si>
  <si>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</si>
  <si>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</si>
  <si>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</si>
  <si>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</si>
  <si>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</si>
  <si>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</si>
  <si>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</si>
  <si>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</si>
  <si>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</si>
  <si>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</si>
  <si>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</si>
  <si>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</si>
  <si>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</si>
  <si>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</si>
  <si>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</si>
  <si>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</si>
  <si>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</si>
  <si>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</si>
  <si>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</si>
  <si>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</si>
  <si>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</si>
  <si>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</si>
  <si>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</si>
  <si>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</si>
  <si>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</si>
  <si>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</si>
  <si>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</si>
  <si>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</si>
  <si>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</si>
  <si>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</si>
  <si>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</si>
  <si>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</si>
  <si>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</si>
  <si>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</si>
  <si>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</si>
  <si>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</si>
  <si>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</si>
  <si>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</si>
  <si>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</si>
  <si>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</si>
  <si>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</si>
  <si>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</si>
  <si>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</si>
  <si>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</si>
  <si>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</si>
  <si>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</si>
  <si>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</si>
  <si>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</si>
  <si>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</si>
  <si>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</si>
  <si>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</si>
  <si>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</si>
  <si>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</si>
  <si>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</si>
  <si>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</si>
  <si>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</si>
  <si>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</si>
  <si>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</si>
  <si>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</si>
  <si>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</si>
  <si>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</si>
  <si>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</si>
  <si>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</si>
  <si>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</si>
  <si>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</si>
  <si>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</si>
  <si>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</si>
  <si>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</si>
  <si>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</si>
  <si>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Emertimi dhe Forma ligjore</t>
  </si>
  <si>
    <t>Ne   Leke</t>
  </si>
  <si>
    <t xml:space="preserve">Detyrime tatimore </t>
  </si>
  <si>
    <t>Emertimi</t>
  </si>
  <si>
    <t>Sasia</t>
  </si>
  <si>
    <t>Gjendje</t>
  </si>
  <si>
    <t>Shtesa</t>
  </si>
  <si>
    <t>Pakesime</t>
  </si>
  <si>
    <t>Paisje Informatike</t>
  </si>
  <si>
    <t>Mobilje dhe orendi zyre</t>
  </si>
  <si>
    <t xml:space="preserve">             TOTALI</t>
  </si>
  <si>
    <t>Administratori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</si>
  <si>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</si>
  <si>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</si>
  <si>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</si>
  <si>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</si>
  <si>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</si>
  <si>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</si>
  <si>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</si>
  <si>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</si>
  <si>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</si>
  <si>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</si>
  <si>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</si>
  <si>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</si>
  <si>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</si>
  <si>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</si>
  <si>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</si>
  <si>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</si>
  <si>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</si>
  <si>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</si>
  <si>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</si>
  <si>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</si>
  <si>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</si>
  <si>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</si>
  <si>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</si>
  <si>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</si>
  <si>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</si>
  <si>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</si>
  <si>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</si>
  <si>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</si>
  <si>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</si>
  <si>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</si>
  <si>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</si>
  <si>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</si>
  <si>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</si>
  <si>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</si>
  <si>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</si>
  <si>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</si>
  <si>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</si>
  <si>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</si>
  <si>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</si>
  <si>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</si>
  <si>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</si>
  <si>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</si>
  <si>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</si>
  <si>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</si>
  <si>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</si>
  <si>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</si>
  <si>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</si>
  <si>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</si>
  <si>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</si>
  <si>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</si>
  <si>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</si>
  <si>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</si>
  <si>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</si>
  <si>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</si>
  <si>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</si>
  <si>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</si>
  <si>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</si>
  <si>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</si>
  <si>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</si>
  <si>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</si>
  <si>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</si>
  <si>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</si>
  <si>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</si>
  <si>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</si>
  <si>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</si>
  <si>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</si>
  <si>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</si>
  <si>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</si>
  <si>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</si>
  <si>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</si>
  <si>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</si>
  <si>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</si>
  <si>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</si>
  <si>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</si>
  <si>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</si>
  <si>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</si>
  <si>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</si>
  <si>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</si>
  <si>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</si>
  <si>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</si>
  <si>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</si>
  <si>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</si>
  <si>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</si>
  <si>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</si>
  <si>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</si>
  <si>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</si>
  <si>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</si>
  <si>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</si>
  <si>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</si>
  <si>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</si>
  <si>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</si>
  <si>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</si>
  <si>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</si>
  <si>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</si>
  <si>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</si>
  <si>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</si>
  <si>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</si>
  <si>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</si>
  <si>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</si>
  <si>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</si>
  <si>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</si>
  <si>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</si>
  <si>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</si>
  <si>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</si>
  <si>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</si>
  <si>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</si>
  <si>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</si>
  <si>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</si>
  <si>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</si>
  <si>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</si>
  <si>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</si>
  <si>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</si>
  <si>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</si>
  <si>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</si>
  <si>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</si>
  <si>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</si>
  <si>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</si>
  <si>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</si>
  <si>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</si>
  <si>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</si>
  <si>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</si>
  <si>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</si>
  <si>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</si>
  <si>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</si>
  <si>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</si>
  <si>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</si>
  <si>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</si>
  <si>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</si>
  <si>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</si>
  <si>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</si>
  <si>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</si>
  <si>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</si>
  <si>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</si>
  <si>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</si>
  <si>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</si>
  <si>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</si>
  <si>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</si>
  <si>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</si>
  <si>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</si>
  <si>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</si>
  <si>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</si>
  <si>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</si>
  <si>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</si>
  <si>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</si>
  <si>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</si>
  <si>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</si>
  <si>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</si>
  <si>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</si>
  <si>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</si>
  <si>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</si>
  <si>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</si>
  <si>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</si>
  <si>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</si>
  <si>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</si>
  <si>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</si>
  <si>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</si>
  <si>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</si>
  <si>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</si>
  <si>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</si>
  <si>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</si>
  <si>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</si>
  <si>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</si>
  <si>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</si>
  <si>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</si>
  <si>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</si>
  <si>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</si>
  <si>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</si>
  <si>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Raiffeisen Bank</t>
  </si>
  <si>
    <t>Leke</t>
  </si>
  <si>
    <t>Euro</t>
  </si>
  <si>
    <t>E M E R T I M I</t>
  </si>
  <si>
    <t>Arka ne Leke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</si>
  <si>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</si>
  <si>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</si>
  <si>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</si>
  <si>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</si>
  <si>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</si>
  <si>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</si>
  <si>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</si>
  <si>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 me pak se nje vit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</si>
  <si>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</si>
  <si>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</si>
  <si>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</si>
  <si>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</si>
  <si>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</si>
  <si>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</si>
  <si>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</si>
  <si>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</si>
  <si>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I derdhur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</si>
  <si>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</si>
  <si>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</si>
  <si>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</si>
  <si>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</si>
  <si>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</si>
  <si>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</si>
  <si>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</si>
  <si>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</si>
  <si>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</si>
  <si>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</si>
  <si>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</si>
  <si>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</si>
  <si>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</si>
  <si>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</si>
  <si>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Te ardhurat e shtyra (te marra ne avance)</t>
  </si>
  <si>
    <t>PASIVET  AFATGJATA</t>
  </si>
  <si>
    <t xml:space="preserve">KAPITALI </t>
  </si>
  <si>
    <t>●</t>
  </si>
  <si>
    <t>Fitimi i ushtrimit</t>
  </si>
  <si>
    <t>Shpenzime te pa zbriteshme</t>
  </si>
  <si>
    <t>Humbje te mbartura</t>
  </si>
  <si>
    <t>Fitimi para tatimit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</si>
  <si>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</si>
  <si>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</si>
  <si>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</si>
  <si>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</si>
  <si>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</si>
  <si>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</si>
  <si>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(   ________________  )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</si>
  <si>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</si>
  <si>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</si>
  <si>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</si>
  <si>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</si>
  <si>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</si>
  <si>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</si>
  <si>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</si>
  <si>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</si>
  <si>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</si>
  <si>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</si>
  <si>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</si>
  <si>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</si>
  <si>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</si>
  <si>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</si>
  <si>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</si>
  <si>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</si>
  <si>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</si>
  <si>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</si>
  <si>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</si>
  <si>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</si>
  <si>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</si>
  <si>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</si>
  <si>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</si>
  <si>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</si>
  <si>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</si>
  <si>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</si>
  <si>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</si>
  <si>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</si>
  <si>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</si>
  <si>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</si>
  <si>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</si>
  <si>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</si>
  <si>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</si>
  <si>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</si>
  <si>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 xml:space="preserve">                - Kompjutera e sisteme informacioni me 25 % te vleftes se mbetur</t>
  </si>
  <si>
    <t xml:space="preserve">                - Te gjitha AAM te tjera me 20 % te vleftes se mbetur</t>
  </si>
  <si>
    <t>Në /Lekë</t>
  </si>
  <si>
    <t>si metode te amortizimit  AAM  metoden e amortizimit mbi bazen e vleftes se mbetur ndersa normat e</t>
  </si>
  <si>
    <t xml:space="preserve"> amortizimit jane perdorur te njellojta me ato te sistemit fiskal ne fuqi dhe konkretisht :</t>
  </si>
  <si>
    <t>Union Bank</t>
  </si>
  <si>
    <t>BKT</t>
  </si>
  <si>
    <t xml:space="preserve">Procredit </t>
  </si>
  <si>
    <t>Albania Ventures Real Estate 1</t>
  </si>
  <si>
    <t>K72301005G</t>
  </si>
  <si>
    <t>Rr.  Lek Dukagjini, Pall 11/1 Kati 6</t>
  </si>
  <si>
    <t>Tirane</t>
  </si>
  <si>
    <t>Aktivitete Tregetare ne fushen e pasurive te paluajtshme,</t>
  </si>
  <si>
    <t xml:space="preserve">shitje blerje, transferim, posedim, menaxhim, marje dhenie </t>
  </si>
  <si>
    <t>me qera e pasurive te luajtshme ose te paluajtshme.</t>
  </si>
  <si>
    <t>AVRE 1</t>
  </si>
  <si>
    <t>Nipt:         K72301005G</t>
  </si>
  <si>
    <t>Viti 2011</t>
  </si>
  <si>
    <t>Societe General</t>
  </si>
  <si>
    <t>Me page deri ne 20.000 leke</t>
  </si>
  <si>
    <t>Me page nga 20.001 deri ne 30.000 leke</t>
  </si>
  <si>
    <t>Viti   2012</t>
  </si>
  <si>
    <t>01.01.2012</t>
  </si>
  <si>
    <t>31.12.2012</t>
  </si>
  <si>
    <t>30.03.2013</t>
  </si>
  <si>
    <t>Pasqyrat    Financiare    te    Vitit   2012</t>
  </si>
  <si>
    <t>Pasqyra   e   te   Ardhurave   dhe   Shpenzimeve     2012</t>
  </si>
  <si>
    <t>Aktivet Afatgjata Materiale  2012</t>
  </si>
  <si>
    <t>Amortizimi A.A.Materiale    2012</t>
  </si>
  <si>
    <t>Vlera Kontabel Neto e A.A.Materiale  2012</t>
  </si>
  <si>
    <t>Permbledhese e ditareve   2012</t>
  </si>
  <si>
    <t>Viti 2012</t>
  </si>
  <si>
    <t>Te punesuar mesatarisht per vitin 2012:</t>
  </si>
  <si>
    <t>S H E N I M E T          S HP J E G U E S E</t>
  </si>
  <si>
    <t>Shënime të tjera shpjeguese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</si>
</sst>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_L_e_k_-;\-* #,##0_L_e_k_-;_-* &quot;-&quot;??_L_e_k_-;_-@_-"/>
    <numFmt numFmtId="182" formatCode="_-* #,##0.0_L_e_k_-;\-* #,##0.0_L_e_k_-;_-* &quot;-&quot;??_L_e_k_-;_-@_-"/>
    <numFmt numFmtId="183" formatCode="_(* #,##0_);_(* \(#,##0\);_(* &quot;-&quot;??_);_(@_)"/>
  </numFmts>
  <fonts count="6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61" applyFont="1" applyFill="1">
      <alignment/>
      <protection/>
    </xf>
    <xf numFmtId="0" fontId="0" fillId="0" borderId="0" xfId="59" applyFont="1" applyFill="1">
      <alignment/>
      <protection/>
    </xf>
    <xf numFmtId="0" fontId="9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18" xfId="61" applyFont="1" applyFill="1" applyBorder="1" applyAlignment="1">
      <alignment horizontal="center"/>
      <protection/>
    </xf>
    <xf numFmtId="0" fontId="12" fillId="0" borderId="19" xfId="61" applyFont="1" applyFill="1" applyBorder="1" applyAlignment="1">
      <alignment horizontal="center"/>
      <protection/>
    </xf>
    <xf numFmtId="0" fontId="13" fillId="0" borderId="20" xfId="61" applyFont="1" applyFill="1" applyBorder="1" applyAlignment="1">
      <alignment horizontal="center"/>
      <protection/>
    </xf>
    <xf numFmtId="0" fontId="13" fillId="0" borderId="21" xfId="61" applyFont="1" applyFill="1" applyBorder="1" applyAlignment="1">
      <alignment horizontal="center"/>
      <protection/>
    </xf>
    <xf numFmtId="0" fontId="12" fillId="0" borderId="22" xfId="61" applyFont="1" applyFill="1" applyBorder="1" applyAlignment="1">
      <alignment horizontal="center"/>
      <protection/>
    </xf>
    <xf numFmtId="0" fontId="12" fillId="0" borderId="0" xfId="61" applyFont="1" applyFill="1" applyAlignment="1">
      <alignment horizontal="center"/>
      <protection/>
    </xf>
    <xf numFmtId="0" fontId="14" fillId="0" borderId="18" xfId="61" applyFont="1" applyFill="1" applyBorder="1">
      <alignment/>
      <protection/>
    </xf>
    <xf numFmtId="3" fontId="14" fillId="0" borderId="18" xfId="45" applyNumberFormat="1" applyFont="1" applyFill="1" applyBorder="1" applyAlignment="1">
      <alignment/>
    </xf>
    <xf numFmtId="0" fontId="14" fillId="0" borderId="0" xfId="61" applyFont="1" applyFill="1">
      <alignment/>
      <protection/>
    </xf>
    <xf numFmtId="3" fontId="14" fillId="0" borderId="23" xfId="45" applyNumberFormat="1" applyFont="1" applyFill="1" applyBorder="1" applyAlignment="1">
      <alignment/>
    </xf>
    <xf numFmtId="3" fontId="14" fillId="0" borderId="24" xfId="45" applyNumberFormat="1" applyFont="1" applyFill="1" applyBorder="1" applyAlignment="1">
      <alignment/>
    </xf>
    <xf numFmtId="0" fontId="14" fillId="0" borderId="0" xfId="59" applyFont="1" applyFill="1">
      <alignment/>
      <protection/>
    </xf>
    <xf numFmtId="3" fontId="14" fillId="0" borderId="0" xfId="59" applyNumberFormat="1" applyFont="1" applyFill="1">
      <alignment/>
      <protection/>
    </xf>
    <xf numFmtId="3" fontId="14" fillId="0" borderId="11" xfId="45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2" fillId="0" borderId="0" xfId="59" applyNumberFormat="1" applyFont="1" applyFill="1">
      <alignment/>
      <protection/>
    </xf>
    <xf numFmtId="3" fontId="15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4" fillId="0" borderId="19" xfId="45" applyNumberFormat="1" applyFont="1" applyFill="1" applyBorder="1" applyAlignment="1">
      <alignment/>
    </xf>
    <xf numFmtId="3" fontId="14" fillId="0" borderId="28" xfId="45" applyNumberFormat="1" applyFont="1" applyFill="1" applyBorder="1" applyAlignment="1">
      <alignment/>
    </xf>
    <xf numFmtId="3" fontId="14" fillId="0" borderId="29" xfId="45" applyNumberFormat="1" applyFont="1" applyFill="1" applyBorder="1" applyAlignment="1">
      <alignment/>
    </xf>
    <xf numFmtId="3" fontId="14" fillId="0" borderId="22" xfId="45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7" xfId="42" applyNumberFormat="1" applyFont="1" applyBorder="1" applyAlignment="1">
      <alignment/>
    </xf>
    <xf numFmtId="3" fontId="0" fillId="0" borderId="18" xfId="42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8" xfId="4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8" xfId="44" applyNumberFormat="1" applyBorder="1" applyAlignment="1">
      <alignment/>
    </xf>
    <xf numFmtId="0" fontId="22" fillId="0" borderId="18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2" fontId="25" fillId="0" borderId="0" xfId="60" applyNumberFormat="1" applyFont="1" applyBorder="1" applyAlignment="1">
      <alignment wrapText="1"/>
      <protection/>
    </xf>
    <xf numFmtId="0" fontId="20" fillId="0" borderId="26" xfId="60" applyFont="1" applyBorder="1" applyAlignment="1">
      <alignment horizontal="center"/>
      <protection/>
    </xf>
    <xf numFmtId="2" fontId="26" fillId="0" borderId="14" xfId="60" applyNumberFormat="1" applyFont="1" applyBorder="1" applyAlignment="1">
      <alignment horizontal="center" wrapText="1"/>
      <protection/>
    </xf>
    <xf numFmtId="0" fontId="27" fillId="0" borderId="30" xfId="60" applyFont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/>
      <protection/>
    </xf>
    <xf numFmtId="0" fontId="20" fillId="0" borderId="32" xfId="60" applyFont="1" applyBorder="1" applyAlignment="1">
      <alignment horizontal="left" wrapText="1"/>
      <protection/>
    </xf>
    <xf numFmtId="181" fontId="20" fillId="0" borderId="32" xfId="42" applyNumberFormat="1" applyFont="1" applyBorder="1" applyAlignment="1">
      <alignment horizontal="left"/>
    </xf>
    <xf numFmtId="181" fontId="20" fillId="0" borderId="33" xfId="42" applyNumberFormat="1" applyFont="1" applyBorder="1" applyAlignment="1">
      <alignment horizontal="left"/>
    </xf>
    <xf numFmtId="0" fontId="0" fillId="0" borderId="34" xfId="60" applyFont="1" applyBorder="1" applyAlignment="1">
      <alignment horizontal="center"/>
      <protection/>
    </xf>
    <xf numFmtId="0" fontId="0" fillId="0" borderId="22" xfId="60" applyFont="1" applyBorder="1" applyAlignment="1">
      <alignment horizontal="left" wrapText="1"/>
      <protection/>
    </xf>
    <xf numFmtId="181" fontId="20" fillId="0" borderId="18" xfId="42" applyNumberFormat="1" applyFont="1" applyBorder="1" applyAlignment="1">
      <alignment horizontal="left"/>
    </xf>
    <xf numFmtId="181" fontId="20" fillId="0" borderId="35" xfId="42" applyNumberFormat="1" applyFont="1" applyBorder="1" applyAlignment="1">
      <alignment horizontal="left"/>
    </xf>
    <xf numFmtId="0" fontId="0" fillId="0" borderId="36" xfId="60" applyFont="1" applyBorder="1" applyAlignment="1">
      <alignment horizontal="center"/>
      <protection/>
    </xf>
    <xf numFmtId="0" fontId="21" fillId="0" borderId="22" xfId="60" applyFont="1" applyBorder="1" applyAlignment="1">
      <alignment horizontal="left" wrapText="1"/>
      <protection/>
    </xf>
    <xf numFmtId="0" fontId="20" fillId="0" borderId="28" xfId="60" applyFont="1" applyBorder="1" applyAlignment="1">
      <alignment horizontal="center"/>
      <protection/>
    </xf>
    <xf numFmtId="0" fontId="20" fillId="0" borderId="22" xfId="60" applyFont="1" applyBorder="1" applyAlignment="1">
      <alignment horizontal="left" wrapText="1"/>
      <protection/>
    </xf>
    <xf numFmtId="0" fontId="0" fillId="0" borderId="27" xfId="60" applyFont="1" applyBorder="1" applyAlignment="1">
      <alignment horizontal="left" wrapText="1"/>
      <protection/>
    </xf>
    <xf numFmtId="0" fontId="0" fillId="0" borderId="37" xfId="60" applyFont="1" applyBorder="1" applyAlignment="1">
      <alignment horizontal="center"/>
      <protection/>
    </xf>
    <xf numFmtId="0" fontId="0" fillId="0" borderId="17" xfId="60" applyFont="1" applyBorder="1" applyAlignment="1">
      <alignment horizontal="left" wrapText="1"/>
      <protection/>
    </xf>
    <xf numFmtId="0" fontId="20" fillId="0" borderId="28" xfId="60" applyFont="1" applyBorder="1" applyAlignment="1">
      <alignment horizontal="center" vertical="center"/>
      <protection/>
    </xf>
    <xf numFmtId="0" fontId="20" fillId="0" borderId="36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wrapText="1"/>
      <protection/>
    </xf>
    <xf numFmtId="0" fontId="20" fillId="0" borderId="34" xfId="60" applyFont="1" applyBorder="1" applyAlignment="1">
      <alignment horizontal="center"/>
      <protection/>
    </xf>
    <xf numFmtId="0" fontId="23" fillId="0" borderId="18" xfId="60" applyFont="1" applyBorder="1" applyAlignment="1">
      <alignment horizontal="left" wrapText="1"/>
      <protection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20" fillId="0" borderId="36" xfId="60" applyFont="1" applyBorder="1" applyAlignment="1">
      <alignment horizontal="center"/>
      <protection/>
    </xf>
    <xf numFmtId="0" fontId="20" fillId="0" borderId="18" xfId="60" applyFont="1" applyBorder="1" applyAlignment="1">
      <alignment horizontal="left" wrapText="1"/>
      <protection/>
    </xf>
    <xf numFmtId="0" fontId="20" fillId="0" borderId="37" xfId="60" applyFont="1" applyBorder="1" applyAlignment="1">
      <alignment horizontal="center"/>
      <protection/>
    </xf>
    <xf numFmtId="0" fontId="20" fillId="0" borderId="27" xfId="60" applyFont="1" applyBorder="1" applyAlignment="1">
      <alignment horizontal="left" wrapText="1"/>
      <protection/>
    </xf>
    <xf numFmtId="0" fontId="20" fillId="0" borderId="23" xfId="60" applyFont="1" applyBorder="1" applyAlignment="1">
      <alignment horizontal="center"/>
      <protection/>
    </xf>
    <xf numFmtId="0" fontId="20" fillId="0" borderId="38" xfId="60" applyFont="1" applyBorder="1" applyAlignment="1">
      <alignment horizontal="left" wrapText="1"/>
      <protection/>
    </xf>
    <xf numFmtId="181" fontId="20" fillId="0" borderId="38" xfId="42" applyNumberFormat="1" applyFont="1" applyBorder="1" applyAlignment="1">
      <alignment horizontal="left"/>
    </xf>
    <xf numFmtId="181" fontId="20" fillId="0" borderId="39" xfId="42" applyNumberFormat="1" applyFont="1" applyBorder="1" applyAlignment="1">
      <alignment horizontal="left"/>
    </xf>
    <xf numFmtId="0" fontId="20" fillId="0" borderId="0" xfId="60" applyFont="1" applyBorder="1" applyAlignment="1">
      <alignment horizontal="center"/>
      <protection/>
    </xf>
    <xf numFmtId="0" fontId="20" fillId="0" borderId="0" xfId="60" applyFont="1" applyBorder="1" applyAlignment="1">
      <alignment horizontal="left" wrapText="1"/>
      <protection/>
    </xf>
    <xf numFmtId="0" fontId="20" fillId="0" borderId="0" xfId="60" applyFont="1" applyBorder="1" applyAlignment="1">
      <alignment horizontal="left"/>
      <protection/>
    </xf>
    <xf numFmtId="181" fontId="0" fillId="0" borderId="0" xfId="42" applyNumberFormat="1" applyFont="1" applyAlignment="1">
      <alignment/>
    </xf>
    <xf numFmtId="181" fontId="23" fillId="0" borderId="0" xfId="42" applyNumberFormat="1" applyFont="1" applyBorder="1" applyAlignment="1">
      <alignment horizontal="right"/>
    </xf>
    <xf numFmtId="0" fontId="15" fillId="0" borderId="26" xfId="60" applyFont="1" applyBorder="1">
      <alignment/>
      <protection/>
    </xf>
    <xf numFmtId="2" fontId="26" fillId="0" borderId="26" xfId="60" applyNumberFormat="1" applyFont="1" applyBorder="1" applyAlignment="1">
      <alignment horizontal="center" wrapText="1"/>
      <protection/>
    </xf>
    <xf numFmtId="0" fontId="27" fillId="0" borderId="20" xfId="60" applyFont="1" applyBorder="1" applyAlignment="1">
      <alignment horizontal="center"/>
      <protection/>
    </xf>
    <xf numFmtId="0" fontId="27" fillId="0" borderId="32" xfId="60" applyFont="1" applyBorder="1" applyAlignment="1">
      <alignment horizontal="left" wrapText="1"/>
      <protection/>
    </xf>
    <xf numFmtId="0" fontId="27" fillId="0" borderId="32" xfId="60" applyFont="1" applyBorder="1" applyAlignment="1">
      <alignment horizontal="left"/>
      <protection/>
    </xf>
    <xf numFmtId="181" fontId="27" fillId="0" borderId="21" xfId="42" applyNumberFormat="1" applyFont="1" applyBorder="1" applyAlignment="1">
      <alignment horizontal="left"/>
    </xf>
    <xf numFmtId="0" fontId="15" fillId="0" borderId="28" xfId="60" applyFont="1" applyBorder="1" applyAlignment="1">
      <alignment horizontal="left"/>
      <protection/>
    </xf>
    <xf numFmtId="0" fontId="15" fillId="0" borderId="18" xfId="62" applyFont="1" applyFill="1" applyBorder="1" applyAlignment="1">
      <alignment horizontal="left" wrapText="1"/>
      <protection/>
    </xf>
    <xf numFmtId="0" fontId="27" fillId="0" borderId="18" xfId="60" applyFont="1" applyBorder="1" applyAlignment="1">
      <alignment horizontal="left"/>
      <protection/>
    </xf>
    <xf numFmtId="181" fontId="27" fillId="0" borderId="29" xfId="42" applyNumberFormat="1" applyFont="1" applyBorder="1" applyAlignment="1">
      <alignment horizontal="left"/>
    </xf>
    <xf numFmtId="0" fontId="15" fillId="0" borderId="18" xfId="60" applyFont="1" applyBorder="1" applyAlignment="1">
      <alignment horizontal="left" wrapText="1"/>
      <protection/>
    </xf>
    <xf numFmtId="0" fontId="27" fillId="0" borderId="28" xfId="60" applyFont="1" applyBorder="1" applyAlignment="1">
      <alignment horizontal="center"/>
      <protection/>
    </xf>
    <xf numFmtId="0" fontId="27" fillId="0" borderId="18" xfId="60" applyFont="1" applyBorder="1" applyAlignment="1">
      <alignment horizontal="left" wrapText="1"/>
      <protection/>
    </xf>
    <xf numFmtId="181" fontId="27" fillId="0" borderId="18" xfId="42" applyNumberFormat="1" applyFont="1" applyBorder="1" applyAlignment="1">
      <alignment horizontal="left"/>
    </xf>
    <xf numFmtId="0" fontId="15" fillId="0" borderId="28" xfId="60" applyFont="1" applyBorder="1" applyAlignment="1">
      <alignment horizontal="center"/>
      <protection/>
    </xf>
    <xf numFmtId="0" fontId="15" fillId="0" borderId="18" xfId="60" applyFont="1" applyBorder="1" applyAlignment="1">
      <alignment horizontal="left"/>
      <protection/>
    </xf>
    <xf numFmtId="181" fontId="27" fillId="0" borderId="18" xfId="42" applyNumberFormat="1" applyFont="1" applyBorder="1" applyAlignment="1">
      <alignment horizontal="left" wrapText="1"/>
    </xf>
    <xf numFmtId="181" fontId="27" fillId="0" borderId="29" xfId="42" applyNumberFormat="1" applyFont="1" applyBorder="1" applyAlignment="1">
      <alignment horizontal="left" wrapText="1"/>
    </xf>
    <xf numFmtId="0" fontId="15" fillId="0" borderId="28" xfId="60" applyFont="1" applyFill="1" applyBorder="1" applyAlignment="1">
      <alignment horizontal="center"/>
      <protection/>
    </xf>
    <xf numFmtId="0" fontId="15" fillId="0" borderId="40" xfId="0" applyFont="1" applyBorder="1" applyAlignment="1">
      <alignment/>
    </xf>
    <xf numFmtId="0" fontId="2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7" fillId="0" borderId="28" xfId="60" applyFont="1" applyBorder="1">
      <alignment/>
      <protection/>
    </xf>
    <xf numFmtId="0" fontId="27" fillId="0" borderId="18" xfId="60" applyFont="1" applyBorder="1" applyAlignment="1">
      <alignment horizontal="center"/>
      <protection/>
    </xf>
    <xf numFmtId="181" fontId="27" fillId="0" borderId="29" xfId="42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8" xfId="60" applyFont="1" applyBorder="1">
      <alignment/>
      <protection/>
    </xf>
    <xf numFmtId="0" fontId="15" fillId="0" borderId="23" xfId="60" applyFont="1" applyBorder="1">
      <alignment/>
      <protection/>
    </xf>
    <xf numFmtId="0" fontId="27" fillId="0" borderId="38" xfId="60" applyFont="1" applyBorder="1" applyAlignment="1">
      <alignment horizontal="left"/>
      <protection/>
    </xf>
    <xf numFmtId="0" fontId="15" fillId="0" borderId="38" xfId="60" applyFont="1" applyBorder="1" applyAlignment="1">
      <alignment horizontal="left"/>
      <protection/>
    </xf>
    <xf numFmtId="181" fontId="27" fillId="0" borderId="24" xfId="42" applyNumberFormat="1" applyFont="1" applyBorder="1" applyAlignment="1">
      <alignment horizontal="left"/>
    </xf>
    <xf numFmtId="0" fontId="15" fillId="0" borderId="0" xfId="0" applyFont="1" applyAlignment="1">
      <alignment/>
    </xf>
    <xf numFmtId="0" fontId="27" fillId="0" borderId="0" xfId="60" applyFont="1" applyBorder="1" applyAlignment="1">
      <alignment horizontal="left"/>
      <protection/>
    </xf>
    <xf numFmtId="181" fontId="27" fillId="0" borderId="0" xfId="42" applyNumberFormat="1" applyFont="1" applyBorder="1" applyAlignment="1">
      <alignment horizontal="left"/>
    </xf>
    <xf numFmtId="0" fontId="6" fillId="0" borderId="0" xfId="60" applyFont="1" applyBorder="1" applyAlignment="1">
      <alignment horizontal="left"/>
      <protection/>
    </xf>
    <xf numFmtId="181" fontId="6" fillId="0" borderId="0" xfId="42" applyNumberFormat="1" applyFont="1" applyBorder="1" applyAlignment="1">
      <alignment horizontal="left"/>
    </xf>
    <xf numFmtId="0" fontId="0" fillId="0" borderId="0" xfId="60" applyFont="1">
      <alignment/>
      <protection/>
    </xf>
    <xf numFmtId="181" fontId="0" fillId="0" borderId="0" xfId="42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8" xfId="0" applyFill="1" applyBorder="1" applyAlignment="1">
      <alignment/>
    </xf>
    <xf numFmtId="179" fontId="0" fillId="0" borderId="18" xfId="42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4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18" xfId="42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179" fontId="20" fillId="0" borderId="18" xfId="42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Border="1" applyAlignment="1">
      <alignment/>
    </xf>
    <xf numFmtId="4" fontId="0" fillId="0" borderId="18" xfId="0" applyNumberForma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0" fillId="0" borderId="0" xfId="42" applyFont="1" applyBorder="1" applyAlignment="1">
      <alignment/>
    </xf>
    <xf numFmtId="0" fontId="20" fillId="0" borderId="16" xfId="0" applyFont="1" applyBorder="1" applyAlignment="1">
      <alignment horizontal="center"/>
    </xf>
    <xf numFmtId="179" fontId="20" fillId="0" borderId="16" xfId="42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5" xfId="42" applyFont="1" applyBorder="1" applyAlignment="1">
      <alignment/>
    </xf>
    <xf numFmtId="0" fontId="0" fillId="0" borderId="0" xfId="0" applyFill="1" applyBorder="1" applyAlignment="1">
      <alignment/>
    </xf>
    <xf numFmtId="179" fontId="0" fillId="0" borderId="11" xfId="42" applyFont="1" applyBorder="1" applyAlignment="1">
      <alignment/>
    </xf>
    <xf numFmtId="0" fontId="0" fillId="0" borderId="16" xfId="0" applyBorder="1" applyAlignment="1">
      <alignment horizontal="center"/>
    </xf>
    <xf numFmtId="179" fontId="0" fillId="0" borderId="16" xfId="42" applyFont="1" applyBorder="1" applyAlignment="1">
      <alignment/>
    </xf>
    <xf numFmtId="179" fontId="0" fillId="0" borderId="25" xfId="42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179" fontId="0" fillId="0" borderId="16" xfId="42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179" fontId="0" fillId="0" borderId="0" xfId="42" applyFont="1" applyBorder="1" applyAlignment="1">
      <alignment horizontal="center"/>
    </xf>
    <xf numFmtId="0" fontId="20" fillId="0" borderId="0" xfId="0" applyFont="1" applyFill="1" applyBorder="1" applyAlignment="1">
      <alignment/>
    </xf>
    <xf numFmtId="181" fontId="0" fillId="0" borderId="18" xfId="42" applyNumberFormat="1" applyFont="1" applyBorder="1" applyAlignment="1">
      <alignment/>
    </xf>
    <xf numFmtId="179" fontId="0" fillId="0" borderId="16" xfId="42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9" fontId="0" fillId="0" borderId="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right"/>
    </xf>
    <xf numFmtId="39" fontId="0" fillId="0" borderId="25" xfId="42" applyNumberFormat="1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4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29" fillId="0" borderId="0" xfId="0" applyFont="1" applyAlignment="1">
      <alignment/>
    </xf>
    <xf numFmtId="181" fontId="0" fillId="0" borderId="0" xfId="0" applyNumberFormat="1" applyAlignment="1">
      <alignment/>
    </xf>
    <xf numFmtId="181" fontId="20" fillId="0" borderId="18" xfId="42" applyNumberFormat="1" applyFont="1" applyBorder="1" applyAlignment="1">
      <alignment/>
    </xf>
    <xf numFmtId="183" fontId="0" fillId="33" borderId="18" xfId="42" applyNumberFormat="1" applyFont="1" applyFill="1" applyBorder="1" applyAlignment="1">
      <alignment/>
    </xf>
    <xf numFmtId="43" fontId="0" fillId="0" borderId="25" xfId="0" applyNumberForma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8" xfId="42" applyNumberFormat="1" applyFont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18" xfId="42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21" fontId="0" fillId="0" borderId="27" xfId="0" applyNumberFormat="1" applyFont="1" applyBorder="1" applyAlignment="1">
      <alignment horizontal="center"/>
    </xf>
    <xf numFmtId="46" fontId="0" fillId="0" borderId="27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0" fillId="0" borderId="19" xfId="60" applyNumberFormat="1" applyFont="1" applyBorder="1" applyAlignment="1">
      <alignment horizontal="center" wrapText="1"/>
      <protection/>
    </xf>
    <xf numFmtId="2" fontId="20" fillId="0" borderId="25" xfId="60" applyNumberFormat="1" applyFont="1" applyBorder="1" applyAlignment="1">
      <alignment horizontal="center" wrapText="1"/>
      <protection/>
    </xf>
    <xf numFmtId="2" fontId="20" fillId="0" borderId="22" xfId="60" applyNumberFormat="1" applyFont="1" applyBorder="1" applyAlignment="1">
      <alignment horizontal="center" wrapText="1"/>
      <protection/>
    </xf>
    <xf numFmtId="2" fontId="26" fillId="0" borderId="0" xfId="60" applyNumberFormat="1" applyFont="1" applyBorder="1" applyAlignment="1">
      <alignment horizontal="center" wrapText="1"/>
      <protection/>
    </xf>
    <xf numFmtId="2" fontId="26" fillId="0" borderId="14" xfId="60" applyNumberFormat="1" applyFont="1" applyBorder="1" applyAlignment="1">
      <alignment horizontal="center" wrapText="1"/>
      <protection/>
    </xf>
    <xf numFmtId="0" fontId="20" fillId="0" borderId="42" xfId="60" applyFont="1" applyBorder="1" applyAlignment="1">
      <alignment horizontal="left" wrapText="1"/>
      <protection/>
    </xf>
    <xf numFmtId="0" fontId="20" fillId="0" borderId="32" xfId="60" applyFont="1" applyBorder="1" applyAlignment="1">
      <alignment horizontal="left" wrapText="1"/>
      <protection/>
    </xf>
    <xf numFmtId="0" fontId="0" fillId="0" borderId="25" xfId="60" applyFont="1" applyBorder="1" applyAlignment="1">
      <alignment horizontal="left" wrapText="1"/>
      <protection/>
    </xf>
    <xf numFmtId="0" fontId="0" fillId="0" borderId="22" xfId="60" applyFont="1" applyBorder="1" applyAlignment="1">
      <alignment horizontal="left" wrapText="1"/>
      <protection/>
    </xf>
    <xf numFmtId="0" fontId="20" fillId="0" borderId="25" xfId="60" applyFont="1" applyBorder="1" applyAlignment="1">
      <alignment horizontal="left" wrapText="1"/>
      <protection/>
    </xf>
    <xf numFmtId="0" fontId="20" fillId="0" borderId="22" xfId="60" applyFont="1" applyBorder="1" applyAlignment="1">
      <alignment horizontal="left" wrapText="1"/>
      <protection/>
    </xf>
    <xf numFmtId="0" fontId="0" fillId="0" borderId="25" xfId="60" applyFont="1" applyBorder="1" applyAlignment="1">
      <alignment horizontal="center" wrapText="1"/>
      <protection/>
    </xf>
    <xf numFmtId="0" fontId="0" fillId="0" borderId="22" xfId="60" applyFont="1" applyBorder="1" applyAlignment="1">
      <alignment horizontal="center" wrapText="1"/>
      <protection/>
    </xf>
    <xf numFmtId="0" fontId="20" fillId="0" borderId="38" xfId="60" applyFont="1" applyBorder="1" applyAlignment="1">
      <alignment horizontal="left" wrapText="1"/>
      <protection/>
    </xf>
    <xf numFmtId="0" fontId="21" fillId="0" borderId="22" xfId="60" applyFont="1" applyBorder="1" applyAlignment="1">
      <alignment horizontal="left" wrapText="1"/>
      <protection/>
    </xf>
    <xf numFmtId="0" fontId="21" fillId="0" borderId="18" xfId="60" applyFont="1" applyBorder="1" applyAlignment="1">
      <alignment horizontal="left" wrapText="1"/>
      <protection/>
    </xf>
    <xf numFmtId="0" fontId="20" fillId="0" borderId="18" xfId="60" applyFont="1" applyBorder="1" applyAlignment="1">
      <alignment horizontal="left" wrapText="1"/>
      <protection/>
    </xf>
    <xf numFmtId="0" fontId="26" fillId="0" borderId="10" xfId="60" applyFont="1" applyBorder="1" applyAlignment="1">
      <alignment horizontal="center" wrapText="1"/>
      <protection/>
    </xf>
    <xf numFmtId="0" fontId="26" fillId="0" borderId="11" xfId="60" applyFont="1" applyBorder="1" applyAlignment="1">
      <alignment horizontal="center" wrapText="1"/>
      <protection/>
    </xf>
    <xf numFmtId="0" fontId="26" fillId="0" borderId="12" xfId="60" applyFont="1" applyBorder="1" applyAlignment="1">
      <alignment horizontal="center" wrapText="1"/>
      <protection/>
    </xf>
    <xf numFmtId="0" fontId="27" fillId="0" borderId="42" xfId="60" applyFont="1" applyBorder="1" applyAlignment="1">
      <alignment horizontal="left" wrapText="1"/>
      <protection/>
    </xf>
    <xf numFmtId="0" fontId="27" fillId="0" borderId="32" xfId="60" applyFont="1" applyBorder="1" applyAlignment="1">
      <alignment horizontal="left" wrapText="1"/>
      <protection/>
    </xf>
    <xf numFmtId="0" fontId="15" fillId="0" borderId="18" xfId="62" applyFont="1" applyFill="1" applyBorder="1" applyAlignment="1">
      <alignment horizontal="left" wrapText="1"/>
      <protection/>
    </xf>
    <xf numFmtId="0" fontId="27" fillId="0" borderId="18" xfId="62" applyFont="1" applyFill="1" applyBorder="1" applyAlignment="1">
      <alignment horizontal="left" wrapText="1"/>
      <protection/>
    </xf>
    <xf numFmtId="0" fontId="27" fillId="0" borderId="18" xfId="60" applyFont="1" applyBorder="1" applyAlignment="1">
      <alignment horizontal="left" wrapText="1"/>
      <protection/>
    </xf>
    <xf numFmtId="0" fontId="15" fillId="0" borderId="18" xfId="60" applyFont="1" applyBorder="1" applyAlignment="1">
      <alignment horizontal="left" wrapText="1"/>
      <protection/>
    </xf>
    <xf numFmtId="0" fontId="15" fillId="0" borderId="18" xfId="60" applyFont="1" applyBorder="1" applyAlignment="1">
      <alignment horizontal="left"/>
      <protection/>
    </xf>
    <xf numFmtId="0" fontId="28" fillId="0" borderId="18" xfId="62" applyFont="1" applyFill="1" applyBorder="1" applyAlignment="1">
      <alignment horizontal="left" wrapText="1"/>
      <protection/>
    </xf>
    <xf numFmtId="0" fontId="28" fillId="0" borderId="18" xfId="60" applyFont="1" applyBorder="1" applyAlignment="1">
      <alignment horizontal="left"/>
      <protection/>
    </xf>
    <xf numFmtId="0" fontId="28" fillId="0" borderId="38" xfId="60" applyFont="1" applyBorder="1" applyAlignment="1">
      <alignment horizontal="left"/>
      <protection/>
    </xf>
    <xf numFmtId="0" fontId="27" fillId="0" borderId="18" xfId="60" applyFont="1" applyBorder="1" applyAlignment="1">
      <alignment horizontal="left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ook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01.Centralizatori  model 08" xfId="59"/>
    <cellStyle name="Normal_asn_2009 Propozimet" xfId="60"/>
    <cellStyle name="Normal_Book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igena\Local%20Settings\Temporary%20Internet%20Files\Content.IE5\2R22U5TR\10%20Format%20Bilanc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Kop."/>
      <sheetName val=".xls].xls].xls].xls].xls].xls].xls].xls].xls].xls].xls].xls]Aktivet"/>
      <sheetName val=".xls].xls].xls].xls].xls].xls].xls].xls].xls].xls].xls].xls]Pasivet"/>
      <sheetName val=".xls].xls].xls].xls].xls].xls].xls].xls].xls].xls].xls].xls]Rez.2"/>
      <sheetName val=".xls].xls].xls].xls].xls].xls].xls].xls].xls].xls].xls].xls]Fluksi 2"/>
      <sheetName val=".xls].xls].xls].xls].xls].xls].xls].xls].xls].xls].xls].xls]Ndihmese fluksi"/>
      <sheetName val=".xls].xls].xls].xls].xls].xls].xls].xls].xls].xls].xls].xls]Kapitali 2"/>
      <sheetName val=".xls].xls].xls].xls].xls].xls].xls].xls].xls].xls].xls].xls]Pasq.per AMM1"/>
      <sheetName val=".xls].xls].xls].xls].xls].xls].xls].xls].xls].xls].xls].xls]Aneks statistikor 1"/>
      <sheetName val=".xls].xls].xls].xls].xls].xls].xls].xls].xls].xls].xls].xls]Aneks statistikor 2"/>
      <sheetName val=".xls].xls].xls].xls].xls].xls].xls].xls].xls].xls].xls].xls]Aneks statistikor 3"/>
      <sheetName val=".xls].xls].xls].xls].xls].xls].xls].xls].xls].xls].xls].xls]Shenimet spjeguese"/>
      <sheetName val=".xls].xls].xls].xls].xls].xls].xls].xls].xls].xls].xls].xls]Shenimet spjeguese Vazhdim"/>
    </sheetNames>
    <sheetDataSet>
      <sheetData sheetId="2">
        <row r="23">
          <cell r="G23">
            <v>0</v>
          </cell>
        </row>
        <row r="24">
          <cell r="G24">
            <v>0</v>
          </cell>
        </row>
        <row r="41">
          <cell r="G41">
            <v>0</v>
          </cell>
        </row>
        <row r="42">
          <cell r="G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2" width="9.140625" style="58" customWidth="1"/>
    <col min="3" max="3" width="9.28125" style="58" customWidth="1"/>
    <col min="4" max="4" width="11.421875" style="58" customWidth="1"/>
    <col min="5" max="5" width="12.8515625" style="58" customWidth="1"/>
    <col min="6" max="6" width="5.421875" style="58" customWidth="1"/>
    <col min="7" max="8" width="9.140625" style="58" customWidth="1"/>
    <col min="9" max="9" width="3.140625" style="58" customWidth="1"/>
    <col min="10" max="10" width="9.140625" style="58" customWidth="1"/>
    <col min="11" max="11" width="1.8515625" style="58" customWidth="1"/>
    <col min="12" max="16384" width="9.140625" style="58" customWidth="1"/>
  </cols>
  <sheetData>
    <row r="1" ht="6.75" customHeight="1"/>
    <row r="2" spans="1:10" ht="12.75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s="48" customFormat="1" ht="13.5" customHeight="1">
      <c r="A3" s="42"/>
      <c r="B3" s="43" t="s">
        <v>164</v>
      </c>
      <c r="C3" s="43"/>
      <c r="D3" s="43"/>
      <c r="E3" s="44" t="s">
        <v>436</v>
      </c>
      <c r="F3" s="45"/>
      <c r="G3" s="46"/>
      <c r="H3" s="44"/>
      <c r="I3" s="43"/>
      <c r="J3" s="47"/>
    </row>
    <row r="4" spans="1:10" s="48" customFormat="1" ht="13.5" customHeight="1">
      <c r="A4" s="42"/>
      <c r="B4" s="43" t="s">
        <v>64</v>
      </c>
      <c r="C4" s="43"/>
      <c r="D4" s="43"/>
      <c r="E4" s="44" t="s">
        <v>437</v>
      </c>
      <c r="F4" s="49"/>
      <c r="G4" s="50"/>
      <c r="H4" s="51"/>
      <c r="I4" s="51"/>
      <c r="J4" s="47"/>
    </row>
    <row r="5" spans="1:10" s="48" customFormat="1" ht="13.5" customHeight="1">
      <c r="A5" s="42"/>
      <c r="B5" s="43" t="s">
        <v>4</v>
      </c>
      <c r="C5" s="43"/>
      <c r="D5" s="43"/>
      <c r="E5" s="52" t="s">
        <v>438</v>
      </c>
      <c r="F5" s="44"/>
      <c r="G5" s="44"/>
      <c r="H5" s="44"/>
      <c r="I5" s="44"/>
      <c r="J5" s="47"/>
    </row>
    <row r="6" spans="1:10" s="48" customFormat="1" ht="13.5" customHeight="1">
      <c r="A6" s="42"/>
      <c r="B6" s="43"/>
      <c r="C6" s="43"/>
      <c r="D6" s="43"/>
      <c r="E6" s="43"/>
      <c r="F6" s="43"/>
      <c r="G6" s="53" t="s">
        <v>439</v>
      </c>
      <c r="H6" s="53"/>
      <c r="I6" s="51"/>
      <c r="J6" s="47"/>
    </row>
    <row r="7" spans="1:10" s="48" customFormat="1" ht="13.5" customHeight="1">
      <c r="A7" s="42"/>
      <c r="B7" s="43"/>
      <c r="C7" s="43"/>
      <c r="D7" s="43"/>
      <c r="E7" s="43"/>
      <c r="F7" s="43"/>
      <c r="G7" s="43"/>
      <c r="H7" s="43"/>
      <c r="I7" s="43"/>
      <c r="J7" s="47"/>
    </row>
    <row r="8" spans="1:10" s="48" customFormat="1" ht="13.5" customHeight="1">
      <c r="A8" s="42"/>
      <c r="B8" s="43" t="s">
        <v>30</v>
      </c>
      <c r="C8" s="43"/>
      <c r="D8" s="43"/>
      <c r="E8" s="44" t="s">
        <v>440</v>
      </c>
      <c r="F8" s="44"/>
      <c r="G8" s="44"/>
      <c r="H8" s="44"/>
      <c r="I8" s="44"/>
      <c r="J8" s="47"/>
    </row>
    <row r="9" spans="1:10" s="48" customFormat="1" ht="13.5" customHeight="1">
      <c r="A9" s="42"/>
      <c r="B9" s="43"/>
      <c r="C9" s="43"/>
      <c r="D9" s="43"/>
      <c r="E9" s="52" t="s">
        <v>441</v>
      </c>
      <c r="F9" s="52"/>
      <c r="G9" s="52"/>
      <c r="H9" s="52"/>
      <c r="I9" s="52"/>
      <c r="J9" s="47"/>
    </row>
    <row r="10" spans="1:10" s="48" customFormat="1" ht="13.5" customHeight="1">
      <c r="A10" s="42"/>
      <c r="B10" s="43"/>
      <c r="C10" s="43"/>
      <c r="D10" s="43"/>
      <c r="E10" s="52" t="s">
        <v>442</v>
      </c>
      <c r="F10" s="52"/>
      <c r="G10" s="52"/>
      <c r="H10" s="52"/>
      <c r="I10" s="52"/>
      <c r="J10" s="47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12.75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2.75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2.7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12.75">
      <c r="A15" s="55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2.75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2.75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2.75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12.75">
      <c r="A19" s="55"/>
      <c r="C19" s="56"/>
      <c r="D19" s="56"/>
      <c r="E19" s="56"/>
      <c r="F19" s="56"/>
      <c r="G19" s="56"/>
      <c r="H19" s="56"/>
      <c r="I19" s="56"/>
      <c r="J19" s="57"/>
    </row>
    <row r="20" spans="1:10" ht="12.75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2.75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12.7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33.75">
      <c r="A23" s="336" t="s">
        <v>5</v>
      </c>
      <c r="B23" s="337"/>
      <c r="C23" s="337"/>
      <c r="D23" s="337"/>
      <c r="E23" s="337"/>
      <c r="F23" s="337"/>
      <c r="G23" s="337"/>
      <c r="H23" s="337"/>
      <c r="I23" s="337"/>
      <c r="J23" s="338"/>
    </row>
    <row r="24" spans="1:10" ht="12.75">
      <c r="A24" s="55"/>
      <c r="B24" s="339"/>
      <c r="C24" s="339"/>
      <c r="D24" s="339"/>
      <c r="E24" s="339"/>
      <c r="F24" s="339"/>
      <c r="G24" s="339"/>
      <c r="H24" s="339"/>
      <c r="I24" s="339"/>
      <c r="J24" s="57"/>
    </row>
    <row r="25" spans="1:10" ht="12.75">
      <c r="A25" s="55"/>
      <c r="B25" s="339"/>
      <c r="C25" s="339"/>
      <c r="D25" s="339"/>
      <c r="E25" s="339"/>
      <c r="F25" s="339"/>
      <c r="G25" s="339"/>
      <c r="H25" s="339"/>
      <c r="I25" s="339"/>
      <c r="J25" s="57"/>
    </row>
    <row r="26" spans="1:10" ht="12.75">
      <c r="A26" s="55"/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2.75">
      <c r="A27" s="55"/>
      <c r="B27" s="56"/>
      <c r="C27" s="56"/>
      <c r="D27" s="56"/>
      <c r="E27" s="56"/>
      <c r="F27" s="56"/>
      <c r="G27" s="56"/>
      <c r="H27" s="56"/>
      <c r="I27" s="56"/>
      <c r="J27" s="57"/>
    </row>
    <row r="28" spans="1:10" ht="33.75">
      <c r="A28" s="55"/>
      <c r="B28" s="56"/>
      <c r="C28" s="56"/>
      <c r="D28" s="56"/>
      <c r="E28" s="59" t="s">
        <v>449</v>
      </c>
      <c r="F28" s="56"/>
      <c r="G28" s="56"/>
      <c r="H28" s="56"/>
      <c r="I28" s="56"/>
      <c r="J28" s="57"/>
    </row>
    <row r="29" spans="1:10" ht="12.75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2.75">
      <c r="A30" s="55"/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12.75">
      <c r="A31" s="55"/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12.75">
      <c r="A32" s="55"/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12.75">
      <c r="A33" s="55"/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2.75">
      <c r="A34" s="55"/>
      <c r="B34" s="56"/>
      <c r="C34" s="56"/>
      <c r="D34" s="56"/>
      <c r="E34" s="56"/>
      <c r="F34" s="56"/>
      <c r="G34" s="56"/>
      <c r="H34" s="56"/>
      <c r="I34" s="56"/>
      <c r="J34" s="57"/>
    </row>
    <row r="35" spans="1:10" ht="12.75">
      <c r="A35" s="55"/>
      <c r="B35" s="56"/>
      <c r="C35" s="56"/>
      <c r="D35" s="56"/>
      <c r="E35" s="56"/>
      <c r="F35" s="56"/>
      <c r="G35" s="56"/>
      <c r="H35" s="56"/>
      <c r="I35" s="56"/>
      <c r="J35" s="57"/>
    </row>
    <row r="36" spans="1:10" ht="12.75">
      <c r="A36" s="55"/>
      <c r="B36" s="56"/>
      <c r="C36" s="56"/>
      <c r="D36" s="56"/>
      <c r="E36" s="56"/>
      <c r="F36" s="56"/>
      <c r="G36" s="56"/>
      <c r="H36" s="56"/>
      <c r="I36" s="56"/>
      <c r="J36" s="57"/>
    </row>
    <row r="37" spans="1:10" ht="12.75">
      <c r="A37" s="55"/>
      <c r="B37" s="56"/>
      <c r="C37" s="56"/>
      <c r="D37" s="56"/>
      <c r="E37" s="56"/>
      <c r="F37" s="56"/>
      <c r="G37" s="56"/>
      <c r="H37" s="56"/>
      <c r="I37" s="56"/>
      <c r="J37" s="57"/>
    </row>
    <row r="38" spans="1:10" ht="12.75">
      <c r="A38" s="55"/>
      <c r="B38" s="56"/>
      <c r="C38" s="56"/>
      <c r="D38" s="56"/>
      <c r="E38" s="56"/>
      <c r="F38" s="56"/>
      <c r="G38" s="56"/>
      <c r="H38" s="56"/>
      <c r="I38" s="56"/>
      <c r="J38" s="57"/>
    </row>
    <row r="39" spans="1:10" ht="12.75">
      <c r="A39" s="55"/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0" ht="12.75">
      <c r="A42" s="55"/>
      <c r="B42" s="56"/>
      <c r="C42" s="56"/>
      <c r="D42" s="56"/>
      <c r="E42" s="56"/>
      <c r="F42" s="56"/>
      <c r="G42" s="56"/>
      <c r="H42" s="56"/>
      <c r="I42" s="56"/>
      <c r="J42" s="57"/>
    </row>
    <row r="43" spans="1:10" ht="9" customHeight="1">
      <c r="A43" s="55"/>
      <c r="B43" s="56"/>
      <c r="C43" s="56"/>
      <c r="D43" s="56"/>
      <c r="E43" s="56"/>
      <c r="F43" s="56"/>
      <c r="G43" s="56"/>
      <c r="H43" s="56"/>
      <c r="I43" s="56"/>
      <c r="J43" s="57"/>
    </row>
    <row r="44" spans="1:10" ht="12.75">
      <c r="A44" s="55"/>
      <c r="B44" s="56"/>
      <c r="C44" s="56"/>
      <c r="D44" s="56"/>
      <c r="E44" s="56"/>
      <c r="F44" s="56"/>
      <c r="G44" s="56"/>
      <c r="H44" s="56"/>
      <c r="I44" s="56"/>
      <c r="J44" s="57"/>
    </row>
    <row r="45" spans="1:10" ht="12.75">
      <c r="A45" s="55"/>
      <c r="B45" s="56"/>
      <c r="C45" s="56"/>
      <c r="D45" s="56"/>
      <c r="E45" s="56"/>
      <c r="F45" s="56"/>
      <c r="G45" s="56"/>
      <c r="H45" s="56"/>
      <c r="I45" s="56"/>
      <c r="J45" s="57"/>
    </row>
    <row r="46" spans="1:10" s="48" customFormat="1" ht="12.75" customHeight="1">
      <c r="A46" s="42"/>
      <c r="B46" s="43"/>
      <c r="C46" s="43"/>
      <c r="D46" s="43"/>
      <c r="E46" s="43"/>
      <c r="F46" s="43"/>
      <c r="G46" s="339"/>
      <c r="H46" s="339"/>
      <c r="I46" s="43"/>
      <c r="J46" s="47"/>
    </row>
    <row r="47" spans="1:10" s="48" customFormat="1" ht="12.75" customHeight="1">
      <c r="A47" s="42"/>
      <c r="B47" s="43"/>
      <c r="C47" s="43"/>
      <c r="D47" s="43"/>
      <c r="E47" s="43"/>
      <c r="F47" s="43"/>
      <c r="G47" s="339"/>
      <c r="H47" s="339"/>
      <c r="I47" s="43"/>
      <c r="J47" s="47"/>
    </row>
    <row r="48" spans="1:10" s="48" customFormat="1" ht="12.75" customHeight="1">
      <c r="A48" s="42"/>
      <c r="B48" s="43"/>
      <c r="C48" s="43"/>
      <c r="D48" s="43"/>
      <c r="E48" s="43"/>
      <c r="F48" s="43"/>
      <c r="G48" s="339"/>
      <c r="H48" s="339"/>
      <c r="I48" s="43"/>
      <c r="J48" s="47"/>
    </row>
    <row r="49" spans="1:10" s="48" customFormat="1" ht="12.75" customHeight="1">
      <c r="A49" s="42"/>
      <c r="B49" s="43"/>
      <c r="C49" s="43"/>
      <c r="D49" s="43"/>
      <c r="E49" s="43"/>
      <c r="F49" s="43"/>
      <c r="G49" s="339"/>
      <c r="H49" s="339"/>
      <c r="I49" s="43"/>
      <c r="J49" s="47"/>
    </row>
    <row r="50" spans="1:10" ht="12.75">
      <c r="A50" s="55"/>
      <c r="B50" s="56"/>
      <c r="C50" s="56"/>
      <c r="D50" s="56"/>
      <c r="E50" s="56"/>
      <c r="F50" s="56"/>
      <c r="G50" s="56"/>
      <c r="H50" s="56"/>
      <c r="I50" s="56"/>
      <c r="J50" s="57"/>
    </row>
    <row r="51" spans="1:10" s="63" customFormat="1" ht="12.75" customHeight="1">
      <c r="A51" s="60"/>
      <c r="B51" s="43" t="s">
        <v>68</v>
      </c>
      <c r="C51" s="43"/>
      <c r="D51" s="43"/>
      <c r="E51" s="43"/>
      <c r="F51" s="54" t="s">
        <v>65</v>
      </c>
      <c r="G51" s="341" t="s">
        <v>450</v>
      </c>
      <c r="H51" s="339"/>
      <c r="I51" s="61"/>
      <c r="J51" s="62"/>
    </row>
    <row r="52" spans="1:10" s="63" customFormat="1" ht="12.75" customHeight="1">
      <c r="A52" s="60"/>
      <c r="B52" s="43"/>
      <c r="C52" s="43"/>
      <c r="D52" s="43"/>
      <c r="E52" s="43"/>
      <c r="F52" s="54" t="s">
        <v>66</v>
      </c>
      <c r="G52" s="340" t="s">
        <v>451</v>
      </c>
      <c r="H52" s="339"/>
      <c r="I52" s="61"/>
      <c r="J52" s="62"/>
    </row>
    <row r="53" spans="1:10" s="63" customFormat="1" ht="7.5" customHeight="1">
      <c r="A53" s="60"/>
      <c r="B53" s="43"/>
      <c r="C53" s="43"/>
      <c r="D53" s="43"/>
      <c r="E53" s="43"/>
      <c r="F53" s="54"/>
      <c r="G53" s="54"/>
      <c r="H53" s="54"/>
      <c r="I53" s="61"/>
      <c r="J53" s="62"/>
    </row>
    <row r="54" spans="1:10" s="63" customFormat="1" ht="12.75" customHeight="1">
      <c r="A54" s="60"/>
      <c r="B54" s="43" t="s">
        <v>67</v>
      </c>
      <c r="C54" s="43"/>
      <c r="D54" s="43"/>
      <c r="E54" s="54"/>
      <c r="F54" s="43"/>
      <c r="G54" s="44" t="s">
        <v>452</v>
      </c>
      <c r="H54" s="44"/>
      <c r="I54" s="61"/>
      <c r="J54" s="62"/>
    </row>
    <row r="55" spans="1:10" ht="22.5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8"/>
    </row>
    <row r="56" ht="6.75" customHeight="1"/>
  </sheetData>
  <sheetProtection/>
  <mergeCells count="9">
    <mergeCell ref="A23:J23"/>
    <mergeCell ref="B24:I24"/>
    <mergeCell ref="B25:I25"/>
    <mergeCell ref="G46:H46"/>
    <mergeCell ref="G47:H47"/>
    <mergeCell ref="G52:H52"/>
    <mergeCell ref="G48:H48"/>
    <mergeCell ref="G49:H49"/>
    <mergeCell ref="G51:H5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6"/>
  <sheetViews>
    <sheetView tabSelected="1" zoomScalePageLayoutView="0" workbookViewId="0" topLeftCell="A25">
      <selection activeCell="E17" sqref="E17"/>
    </sheetView>
  </sheetViews>
  <sheetFormatPr defaultColWidth="4.7109375" defaultRowHeight="12.75"/>
  <cols>
    <col min="1" max="1" width="4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2" spans="1:4" ht="12.75">
      <c r="A2" s="1"/>
      <c r="B2" s="2"/>
      <c r="C2" s="2"/>
      <c r="D2" s="3"/>
    </row>
    <row r="3" spans="1:4" s="11" customFormat="1" ht="33" customHeight="1">
      <c r="A3" s="411" t="s">
        <v>461</v>
      </c>
      <c r="B3" s="412"/>
      <c r="C3" s="412"/>
      <c r="D3" s="413"/>
    </row>
    <row r="4" spans="1:4" ht="5.25" customHeight="1">
      <c r="A4" s="4"/>
      <c r="B4" s="5"/>
      <c r="C4" s="5"/>
      <c r="D4" s="6"/>
    </row>
    <row r="5" spans="1:4" ht="15.75">
      <c r="A5" s="4"/>
      <c r="B5" s="319" t="s">
        <v>394</v>
      </c>
      <c r="C5" s="315" t="s">
        <v>395</v>
      </c>
      <c r="D5" s="6"/>
    </row>
    <row r="6" spans="1:4" ht="6" customHeight="1">
      <c r="A6" s="4"/>
      <c r="B6" s="320"/>
      <c r="D6" s="6"/>
    </row>
    <row r="7" spans="1:4" ht="12.75">
      <c r="A7" s="4"/>
      <c r="B7" s="321">
        <v>1</v>
      </c>
      <c r="C7" s="317" t="s">
        <v>396</v>
      </c>
      <c r="D7" s="6"/>
    </row>
    <row r="8" spans="1:4" ht="12.75">
      <c r="A8" s="4"/>
      <c r="B8" s="321">
        <v>2</v>
      </c>
      <c r="C8" s="58" t="s">
        <v>397</v>
      </c>
      <c r="D8" s="6"/>
    </row>
    <row r="9" spans="1:4" ht="12.75">
      <c r="A9" s="4"/>
      <c r="B9" s="56">
        <v>3</v>
      </c>
      <c r="C9" s="58" t="s">
        <v>398</v>
      </c>
      <c r="D9" s="6"/>
    </row>
    <row r="10" spans="1:4" s="58" customFormat="1" ht="12.75">
      <c r="A10" s="55"/>
      <c r="B10" s="56">
        <v>4</v>
      </c>
      <c r="C10" s="56" t="s">
        <v>399</v>
      </c>
      <c r="D10" s="57"/>
    </row>
    <row r="11" spans="1:4" s="58" customFormat="1" ht="12.75">
      <c r="A11" s="55"/>
      <c r="B11" s="56"/>
      <c r="C11" s="317" t="s">
        <v>400</v>
      </c>
      <c r="D11" s="57"/>
    </row>
    <row r="12" spans="1:4" s="58" customFormat="1" ht="12.75">
      <c r="A12" s="55"/>
      <c r="B12" s="56" t="s">
        <v>401</v>
      </c>
      <c r="C12" s="56"/>
      <c r="D12" s="57"/>
    </row>
    <row r="13" spans="1:4" s="58" customFormat="1" ht="12.75">
      <c r="A13" s="55"/>
      <c r="B13" s="56"/>
      <c r="C13" s="317" t="s">
        <v>402</v>
      </c>
      <c r="D13" s="57"/>
    </row>
    <row r="14" spans="1:4" s="58" customFormat="1" ht="12.75">
      <c r="A14" s="55"/>
      <c r="B14" s="56" t="s">
        <v>403</v>
      </c>
      <c r="C14" s="56"/>
      <c r="D14" s="57"/>
    </row>
    <row r="15" spans="1:4" s="58" customFormat="1" ht="12.75">
      <c r="A15" s="55"/>
      <c r="B15" s="56"/>
      <c r="C15" s="317" t="s">
        <v>404</v>
      </c>
      <c r="D15" s="57"/>
    </row>
    <row r="16" spans="1:4" s="58" customFormat="1" ht="12.75">
      <c r="A16" s="55"/>
      <c r="B16" s="56" t="s">
        <v>405</v>
      </c>
      <c r="C16" s="56"/>
      <c r="D16" s="57"/>
    </row>
    <row r="17" spans="1:4" s="58" customFormat="1" ht="12.75">
      <c r="A17" s="55"/>
      <c r="B17" s="56"/>
      <c r="C17" s="56" t="s">
        <v>406</v>
      </c>
      <c r="D17" s="57"/>
    </row>
    <row r="18" spans="1:4" s="58" customFormat="1" ht="12.75">
      <c r="A18" s="55"/>
      <c r="B18" s="56" t="s">
        <v>407</v>
      </c>
      <c r="C18" s="56"/>
      <c r="D18" s="57"/>
    </row>
    <row r="19" spans="1:4" s="58" customFormat="1" ht="12.75">
      <c r="A19" s="55"/>
      <c r="B19" s="317" t="s">
        <v>408</v>
      </c>
      <c r="C19" s="56"/>
      <c r="D19" s="57"/>
    </row>
    <row r="20" spans="1:4" s="58" customFormat="1" ht="12.75">
      <c r="A20" s="55"/>
      <c r="B20" s="56"/>
      <c r="C20" s="56" t="s">
        <v>409</v>
      </c>
      <c r="D20" s="57"/>
    </row>
    <row r="21" spans="1:4" s="58" customFormat="1" ht="12.75">
      <c r="A21" s="55"/>
      <c r="B21" s="317" t="s">
        <v>410</v>
      </c>
      <c r="C21" s="56"/>
      <c r="D21" s="57"/>
    </row>
    <row r="22" spans="1:4" s="58" customFormat="1" ht="12.75">
      <c r="A22" s="55"/>
      <c r="B22" s="56"/>
      <c r="C22" s="56" t="s">
        <v>411</v>
      </c>
      <c r="D22" s="57"/>
    </row>
    <row r="23" spans="1:4" s="58" customFormat="1" ht="12.75">
      <c r="A23" s="55"/>
      <c r="B23" s="317" t="s">
        <v>412</v>
      </c>
      <c r="C23" s="56"/>
      <c r="D23" s="57"/>
    </row>
    <row r="24" spans="1:4" s="58" customFormat="1" ht="12.75">
      <c r="A24" s="55"/>
      <c r="B24" s="56" t="s">
        <v>413</v>
      </c>
      <c r="C24" s="56" t="s">
        <v>414</v>
      </c>
      <c r="D24" s="57"/>
    </row>
    <row r="25" spans="1:4" s="58" customFormat="1" ht="12.75">
      <c r="A25" s="55"/>
      <c r="B25" s="56"/>
      <c r="C25" s="317" t="s">
        <v>415</v>
      </c>
      <c r="D25" s="57"/>
    </row>
    <row r="26" spans="1:4" s="58" customFormat="1" ht="12.75">
      <c r="A26" s="55"/>
      <c r="B26" s="56"/>
      <c r="C26" s="317" t="s">
        <v>416</v>
      </c>
      <c r="D26" s="57"/>
    </row>
    <row r="27" spans="1:4" s="58" customFormat="1" ht="12.75">
      <c r="A27" s="55"/>
      <c r="B27" s="56"/>
      <c r="C27" s="317" t="s">
        <v>417</v>
      </c>
      <c r="D27" s="57"/>
    </row>
    <row r="28" spans="1:4" s="58" customFormat="1" ht="12.75">
      <c r="A28" s="55"/>
      <c r="B28" s="56"/>
      <c r="C28" s="317" t="s">
        <v>418</v>
      </c>
      <c r="D28" s="57"/>
    </row>
    <row r="29" spans="1:4" s="58" customFormat="1" ht="12.75">
      <c r="A29" s="55"/>
      <c r="B29" s="56"/>
      <c r="C29" s="317" t="s">
        <v>419</v>
      </c>
      <c r="D29" s="57"/>
    </row>
    <row r="30" spans="1:4" s="58" customFormat="1" ht="12.75">
      <c r="A30" s="55"/>
      <c r="B30" s="56"/>
      <c r="C30" s="317" t="s">
        <v>420</v>
      </c>
      <c r="D30" s="57"/>
    </row>
    <row r="31" spans="1:4" s="58" customFormat="1" ht="6" customHeight="1">
      <c r="A31" s="55"/>
      <c r="B31" s="56"/>
      <c r="C31" s="56"/>
      <c r="D31" s="57"/>
    </row>
    <row r="32" spans="1:4" s="58" customFormat="1" ht="15.75">
      <c r="A32" s="55"/>
      <c r="B32" s="319" t="s">
        <v>421</v>
      </c>
      <c r="C32" s="315" t="s">
        <v>422</v>
      </c>
      <c r="D32" s="57"/>
    </row>
    <row r="33" spans="1:4" s="58" customFormat="1" ht="4.5" customHeight="1">
      <c r="A33" s="55"/>
      <c r="B33" s="56"/>
      <c r="C33" s="56"/>
      <c r="D33" s="57"/>
    </row>
    <row r="34" spans="1:4" s="58" customFormat="1" ht="12.75">
      <c r="A34" s="55"/>
      <c r="B34" s="56"/>
      <c r="C34" s="56" t="s">
        <v>423</v>
      </c>
      <c r="D34" s="57"/>
    </row>
    <row r="35" spans="1:4" s="58" customFormat="1" ht="12.75">
      <c r="A35" s="55"/>
      <c r="B35" s="56" t="s">
        <v>424</v>
      </c>
      <c r="C35" s="56"/>
      <c r="D35" s="57"/>
    </row>
    <row r="36" spans="1:4" s="58" customFormat="1" ht="12.75">
      <c r="A36" s="55"/>
      <c r="B36" s="56"/>
      <c r="C36" s="56" t="s">
        <v>425</v>
      </c>
      <c r="D36" s="57"/>
    </row>
    <row r="37" spans="1:4" s="58" customFormat="1" ht="12.75">
      <c r="A37" s="55"/>
      <c r="B37" s="56" t="s">
        <v>426</v>
      </c>
      <c r="C37" s="56"/>
      <c r="D37" s="57"/>
    </row>
    <row r="38" spans="1:4" s="58" customFormat="1" ht="12.75">
      <c r="A38" s="55"/>
      <c r="C38" s="58" t="s">
        <v>427</v>
      </c>
      <c r="D38" s="57"/>
    </row>
    <row r="39" spans="1:4" s="58" customFormat="1" ht="12.75">
      <c r="A39" s="55"/>
      <c r="B39" t="s">
        <v>431</v>
      </c>
      <c r="D39" s="57"/>
    </row>
    <row r="40" spans="1:4" s="58" customFormat="1" ht="12.75">
      <c r="A40" s="55"/>
      <c r="B40" t="s">
        <v>432</v>
      </c>
      <c r="D40" s="57"/>
    </row>
    <row r="41" spans="1:4" s="58" customFormat="1" ht="12.75">
      <c r="A41" s="55"/>
      <c r="B41" s="56"/>
      <c r="C41" s="56" t="s">
        <v>428</v>
      </c>
      <c r="D41" s="57"/>
    </row>
    <row r="42" spans="1:4" s="16" customFormat="1" ht="12.75">
      <c r="A42" s="13"/>
      <c r="B42" s="14"/>
      <c r="C42" s="14" t="s">
        <v>429</v>
      </c>
      <c r="D42" s="15"/>
    </row>
    <row r="43" spans="1:4" ht="12.75">
      <c r="A43" s="4"/>
      <c r="B43" s="58"/>
      <c r="C43" s="58"/>
      <c r="D43" s="6"/>
    </row>
    <row r="44" spans="1:4" ht="12.75">
      <c r="A44" s="4"/>
      <c r="B44" s="58"/>
      <c r="C44" s="58"/>
      <c r="D44" s="6"/>
    </row>
    <row r="45" spans="1:4" ht="12.75">
      <c r="A45" s="4"/>
      <c r="B45" s="58"/>
      <c r="C45" s="58"/>
      <c r="D45" s="322">
        <v>1</v>
      </c>
    </row>
    <row r="46" spans="1:4" ht="12.75">
      <c r="A46" s="7"/>
      <c r="B46" s="8"/>
      <c r="C46" s="8"/>
      <c r="D46" s="9"/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45"/>
  <sheetViews>
    <sheetView tabSelected="1" zoomScalePageLayoutView="0" workbookViewId="0" topLeftCell="A208">
      <selection activeCell="E17" sqref="E17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3.421875" style="312" customWidth="1"/>
    <col min="4" max="4" width="2.00390625" style="0" customWidth="1"/>
    <col min="5" max="5" width="3.421875" style="0" customWidth="1"/>
    <col min="6" max="6" width="13.7109375" style="0" customWidth="1"/>
    <col min="7" max="7" width="19.8515625" style="0" customWidth="1"/>
    <col min="8" max="8" width="11.421875" style="0" customWidth="1"/>
    <col min="9" max="9" width="13.140625" style="0" customWidth="1"/>
    <col min="10" max="10" width="13.421875" style="0" bestFit="1" customWidth="1"/>
    <col min="11" max="11" width="16.140625" style="0" bestFit="1" customWidth="1"/>
    <col min="12" max="12" width="17.7109375" style="0" bestFit="1" customWidth="1"/>
    <col min="13" max="13" width="18.14062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25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.75">
      <c r="B3" s="4"/>
      <c r="C3" s="323"/>
      <c r="D3" s="158"/>
      <c r="E3" s="323" t="s">
        <v>443</v>
      </c>
      <c r="F3" s="158"/>
      <c r="G3" s="5"/>
      <c r="H3" s="5"/>
      <c r="I3" s="5"/>
      <c r="J3" s="5"/>
      <c r="K3" s="5"/>
      <c r="L3" s="5"/>
      <c r="M3" s="5"/>
      <c r="N3" s="6"/>
    </row>
    <row r="4" spans="2:14" ht="12.75">
      <c r="B4" s="4"/>
      <c r="C4" s="159"/>
      <c r="D4" s="158"/>
      <c r="E4" s="159" t="s">
        <v>444</v>
      </c>
      <c r="F4" s="158"/>
      <c r="G4" s="5"/>
      <c r="H4" s="5"/>
      <c r="I4" s="5"/>
      <c r="J4" s="5"/>
      <c r="K4" s="5"/>
      <c r="L4" s="5"/>
      <c r="M4" s="5"/>
      <c r="N4" s="6"/>
    </row>
    <row r="5" spans="2:14" s="11" customFormat="1" ht="33" customHeight="1">
      <c r="B5" s="411" t="s">
        <v>461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</row>
    <row r="6" spans="2:14" s="11" customFormat="1" ht="12.75" customHeight="1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15.75">
      <c r="B7" s="4"/>
      <c r="C7" s="252"/>
      <c r="D7" s="417" t="s">
        <v>332</v>
      </c>
      <c r="E7" s="417"/>
      <c r="F7" s="253" t="s">
        <v>333</v>
      </c>
      <c r="G7" s="5"/>
      <c r="H7" s="5"/>
      <c r="I7" s="5"/>
      <c r="J7" s="5"/>
      <c r="K7" s="254"/>
      <c r="L7" s="254"/>
      <c r="M7" s="5"/>
      <c r="N7" s="6"/>
    </row>
    <row r="8" spans="2:14" ht="12.75">
      <c r="B8" s="4"/>
      <c r="C8" s="252"/>
      <c r="D8" s="5"/>
      <c r="E8" s="5"/>
      <c r="F8" s="5"/>
      <c r="G8" s="5"/>
      <c r="H8" s="5"/>
      <c r="I8" s="5"/>
      <c r="J8" s="5"/>
      <c r="K8" s="254"/>
      <c r="L8" s="254"/>
      <c r="M8" s="5"/>
      <c r="N8" s="6"/>
    </row>
    <row r="9" spans="2:14" ht="12.75">
      <c r="B9" s="4"/>
      <c r="C9" s="252"/>
      <c r="D9" s="5"/>
      <c r="E9" s="255" t="s">
        <v>1</v>
      </c>
      <c r="F9" s="256" t="s">
        <v>334</v>
      </c>
      <c r="G9" s="256"/>
      <c r="H9" s="257"/>
      <c r="I9" s="5"/>
      <c r="J9" s="5"/>
      <c r="K9" s="5"/>
      <c r="L9" s="5"/>
      <c r="M9" s="5"/>
      <c r="N9" s="6"/>
    </row>
    <row r="10" spans="2:14" ht="12.75">
      <c r="B10" s="4"/>
      <c r="C10" s="252"/>
      <c r="D10" s="5"/>
      <c r="E10" s="255"/>
      <c r="F10" s="256"/>
      <c r="G10" s="256"/>
      <c r="H10" s="257"/>
      <c r="I10" s="5"/>
      <c r="J10" s="5"/>
      <c r="K10" s="5"/>
      <c r="L10" s="5"/>
      <c r="M10" s="5"/>
      <c r="N10" s="6"/>
    </row>
    <row r="11" spans="2:14" ht="12.75">
      <c r="B11" s="55"/>
      <c r="C11" s="258"/>
      <c r="D11" s="56"/>
      <c r="E11" s="259">
        <v>1</v>
      </c>
      <c r="F11" s="260" t="s">
        <v>8</v>
      </c>
      <c r="G11" s="124"/>
      <c r="H11" s="5"/>
      <c r="I11" s="5"/>
      <c r="J11" s="5"/>
      <c r="K11" s="5"/>
      <c r="L11" s="5"/>
      <c r="M11" s="5"/>
      <c r="N11" s="6"/>
    </row>
    <row r="12" spans="2:14" ht="12.75">
      <c r="B12" s="4"/>
      <c r="C12" s="252"/>
      <c r="D12" s="5"/>
      <c r="E12" s="5"/>
      <c r="F12" s="252" t="s">
        <v>27</v>
      </c>
      <c r="G12" s="254"/>
      <c r="H12" s="254"/>
      <c r="I12" s="254"/>
      <c r="J12" s="254"/>
      <c r="K12" s="254"/>
      <c r="L12" s="254"/>
      <c r="M12" s="5"/>
      <c r="N12" s="6"/>
    </row>
    <row r="13" spans="2:14" ht="12.75">
      <c r="B13" s="4"/>
      <c r="C13" s="252"/>
      <c r="D13" s="5"/>
      <c r="E13" s="418" t="s">
        <v>0</v>
      </c>
      <c r="F13" s="418" t="s">
        <v>335</v>
      </c>
      <c r="G13" s="418"/>
      <c r="H13" s="418" t="s">
        <v>336</v>
      </c>
      <c r="I13" s="418" t="s">
        <v>337</v>
      </c>
      <c r="J13" s="418"/>
      <c r="K13" s="261" t="s">
        <v>338</v>
      </c>
      <c r="L13" s="261" t="s">
        <v>339</v>
      </c>
      <c r="M13" s="261" t="s">
        <v>338</v>
      </c>
      <c r="N13" s="6"/>
    </row>
    <row r="14" spans="2:14" ht="12.75">
      <c r="B14" s="4"/>
      <c r="C14" s="252"/>
      <c r="D14" s="5"/>
      <c r="E14" s="418"/>
      <c r="F14" s="418"/>
      <c r="G14" s="418"/>
      <c r="H14" s="418"/>
      <c r="I14" s="418"/>
      <c r="J14" s="418"/>
      <c r="K14" s="262" t="s">
        <v>340</v>
      </c>
      <c r="L14" s="262" t="s">
        <v>341</v>
      </c>
      <c r="M14" s="262" t="s">
        <v>342</v>
      </c>
      <c r="N14" s="6"/>
    </row>
    <row r="15" spans="2:14" ht="12.75">
      <c r="B15" s="4"/>
      <c r="C15" s="252"/>
      <c r="D15" s="5"/>
      <c r="E15" s="242">
        <v>1</v>
      </c>
      <c r="F15" s="419" t="s">
        <v>343</v>
      </c>
      <c r="G15" s="420"/>
      <c r="H15" s="263" t="s">
        <v>344</v>
      </c>
      <c r="I15" s="421"/>
      <c r="J15" s="422"/>
      <c r="K15" s="266">
        <v>0</v>
      </c>
      <c r="L15" s="266">
        <v>0</v>
      </c>
      <c r="M15" s="243">
        <f>K15</f>
        <v>0</v>
      </c>
      <c r="N15" s="6"/>
    </row>
    <row r="16" spans="2:14" ht="12.75">
      <c r="B16" s="4"/>
      <c r="C16" s="252"/>
      <c r="D16" s="5"/>
      <c r="E16" s="146">
        <v>2</v>
      </c>
      <c r="F16" s="419" t="s">
        <v>343</v>
      </c>
      <c r="G16" s="420"/>
      <c r="H16" s="263" t="s">
        <v>345</v>
      </c>
      <c r="I16" s="421"/>
      <c r="J16" s="422"/>
      <c r="K16" s="243">
        <v>0</v>
      </c>
      <c r="L16" s="243">
        <v>0</v>
      </c>
      <c r="M16" s="243">
        <f aca="true" t="shared" si="0" ref="M16:M21">L16*K16</f>
        <v>0</v>
      </c>
      <c r="N16" s="6"/>
    </row>
    <row r="17" spans="2:14" ht="12.75">
      <c r="B17" s="4"/>
      <c r="C17" s="252"/>
      <c r="D17" s="5"/>
      <c r="E17" s="242">
        <v>3</v>
      </c>
      <c r="F17" s="436" t="s">
        <v>446</v>
      </c>
      <c r="G17" s="420"/>
      <c r="H17" s="263" t="s">
        <v>345</v>
      </c>
      <c r="I17" s="264"/>
      <c r="J17" s="265"/>
      <c r="K17" s="243">
        <v>0</v>
      </c>
      <c r="L17" s="243">
        <v>0</v>
      </c>
      <c r="M17" s="243">
        <f t="shared" si="0"/>
        <v>0</v>
      </c>
      <c r="N17" s="6"/>
    </row>
    <row r="18" spans="2:14" ht="12.75">
      <c r="B18" s="4"/>
      <c r="C18" s="252"/>
      <c r="D18" s="5"/>
      <c r="E18" s="146">
        <v>4</v>
      </c>
      <c r="F18" s="419" t="s">
        <v>434</v>
      </c>
      <c r="G18" s="420"/>
      <c r="H18" s="263" t="s">
        <v>344</v>
      </c>
      <c r="I18" s="264"/>
      <c r="J18" s="265"/>
      <c r="K18" s="243">
        <v>0</v>
      </c>
      <c r="L18" s="243">
        <v>0</v>
      </c>
      <c r="M18" s="243">
        <f t="shared" si="0"/>
        <v>0</v>
      </c>
      <c r="N18" s="6"/>
    </row>
    <row r="19" spans="2:14" ht="12.75">
      <c r="B19" s="4"/>
      <c r="C19" s="252"/>
      <c r="D19" s="5"/>
      <c r="E19" s="146">
        <v>5</v>
      </c>
      <c r="F19" s="419" t="s">
        <v>434</v>
      </c>
      <c r="G19" s="420"/>
      <c r="H19" s="263" t="s">
        <v>345</v>
      </c>
      <c r="I19" s="264"/>
      <c r="J19" s="265"/>
      <c r="K19" s="243">
        <v>0</v>
      </c>
      <c r="L19" s="243">
        <v>0</v>
      </c>
      <c r="M19" s="243">
        <f t="shared" si="0"/>
        <v>0</v>
      </c>
      <c r="N19" s="6"/>
    </row>
    <row r="20" spans="2:14" ht="12.75">
      <c r="B20" s="4"/>
      <c r="C20" s="252"/>
      <c r="D20" s="5"/>
      <c r="E20" s="242">
        <v>6</v>
      </c>
      <c r="F20" s="419" t="s">
        <v>433</v>
      </c>
      <c r="G20" s="420"/>
      <c r="H20" s="263" t="s">
        <v>344</v>
      </c>
      <c r="I20" s="264"/>
      <c r="J20" s="265"/>
      <c r="K20" s="243">
        <v>0</v>
      </c>
      <c r="L20" s="243">
        <v>0</v>
      </c>
      <c r="M20" s="243">
        <f t="shared" si="0"/>
        <v>0</v>
      </c>
      <c r="N20" s="6"/>
    </row>
    <row r="21" spans="2:14" ht="12.75">
      <c r="B21" s="4"/>
      <c r="C21" s="252"/>
      <c r="D21" s="5"/>
      <c r="E21" s="146">
        <v>7</v>
      </c>
      <c r="F21" s="419" t="s">
        <v>435</v>
      </c>
      <c r="G21" s="420"/>
      <c r="H21" s="263" t="s">
        <v>344</v>
      </c>
      <c r="I21" s="264"/>
      <c r="J21" s="265"/>
      <c r="K21" s="243">
        <v>0</v>
      </c>
      <c r="L21" s="243">
        <v>0</v>
      </c>
      <c r="M21" s="243">
        <f t="shared" si="0"/>
        <v>0</v>
      </c>
      <c r="N21" s="6"/>
    </row>
    <row r="22" spans="2:14" s="11" customFormat="1" ht="21" customHeight="1">
      <c r="B22" s="267"/>
      <c r="C22" s="268"/>
      <c r="D22" s="269"/>
      <c r="E22" s="270"/>
      <c r="F22" s="423" t="s">
        <v>330</v>
      </c>
      <c r="G22" s="424"/>
      <c r="H22" s="424"/>
      <c r="I22" s="424"/>
      <c r="J22" s="424"/>
      <c r="K22" s="424"/>
      <c r="L22" s="425"/>
      <c r="M22" s="271">
        <f>SUM(M15:M21)</f>
        <v>0</v>
      </c>
      <c r="N22" s="272"/>
    </row>
    <row r="23" spans="2:14" ht="12.75">
      <c r="B23" s="4"/>
      <c r="C23" s="252"/>
      <c r="D23" s="5"/>
      <c r="E23" s="273"/>
      <c r="F23" s="258" t="s">
        <v>28</v>
      </c>
      <c r="G23" s="273"/>
      <c r="H23" s="273"/>
      <c r="I23" s="273"/>
      <c r="J23" s="273"/>
      <c r="K23" s="273"/>
      <c r="L23" s="273"/>
      <c r="M23" s="5"/>
      <c r="N23" s="6"/>
    </row>
    <row r="24" spans="2:14" ht="12.75">
      <c r="B24" s="4"/>
      <c r="C24" s="252"/>
      <c r="D24" s="5"/>
      <c r="E24" s="418" t="s">
        <v>0</v>
      </c>
      <c r="F24" s="429" t="s">
        <v>346</v>
      </c>
      <c r="G24" s="430"/>
      <c r="H24" s="430"/>
      <c r="I24" s="430"/>
      <c r="J24" s="431"/>
      <c r="K24" s="261" t="s">
        <v>338</v>
      </c>
      <c r="L24" s="261" t="s">
        <v>339</v>
      </c>
      <c r="M24" s="261" t="s">
        <v>338</v>
      </c>
      <c r="N24" s="6"/>
    </row>
    <row r="25" spans="2:14" ht="12.75">
      <c r="B25" s="4"/>
      <c r="C25" s="252"/>
      <c r="D25" s="5"/>
      <c r="E25" s="418"/>
      <c r="F25" s="432"/>
      <c r="G25" s="433"/>
      <c r="H25" s="433"/>
      <c r="I25" s="433"/>
      <c r="J25" s="434"/>
      <c r="K25" s="262" t="s">
        <v>340</v>
      </c>
      <c r="L25" s="262" t="s">
        <v>341</v>
      </c>
      <c r="M25" s="262" t="s">
        <v>342</v>
      </c>
      <c r="N25" s="6"/>
    </row>
    <row r="26" spans="2:14" ht="12.75">
      <c r="B26" s="4"/>
      <c r="C26" s="252"/>
      <c r="D26" s="5"/>
      <c r="E26" s="242"/>
      <c r="F26" s="414" t="s">
        <v>347</v>
      </c>
      <c r="G26" s="415"/>
      <c r="H26" s="415"/>
      <c r="I26" s="415"/>
      <c r="J26" s="416"/>
      <c r="K26" s="274">
        <f>Aktivet!G11</f>
        <v>0</v>
      </c>
      <c r="L26" s="266">
        <v>0</v>
      </c>
      <c r="M26" s="243">
        <f>K26</f>
        <v>0</v>
      </c>
      <c r="N26" s="6"/>
    </row>
    <row r="27" spans="2:14" ht="12.75">
      <c r="B27" s="4"/>
      <c r="C27" s="252"/>
      <c r="D27" s="5"/>
      <c r="E27" s="146"/>
      <c r="F27" s="414"/>
      <c r="G27" s="415"/>
      <c r="H27" s="415"/>
      <c r="I27" s="415"/>
      <c r="J27" s="416"/>
      <c r="K27" s="146"/>
      <c r="L27" s="243"/>
      <c r="M27" s="243"/>
      <c r="N27" s="6"/>
    </row>
    <row r="28" spans="2:14" ht="18" customHeight="1">
      <c r="B28" s="4"/>
      <c r="C28" s="252"/>
      <c r="D28" s="5"/>
      <c r="E28" s="270"/>
      <c r="F28" s="423" t="s">
        <v>330</v>
      </c>
      <c r="G28" s="424"/>
      <c r="H28" s="424"/>
      <c r="I28" s="424"/>
      <c r="J28" s="424"/>
      <c r="K28" s="424"/>
      <c r="L28" s="425"/>
      <c r="M28" s="271">
        <f>SUM(M26:M27)</f>
        <v>0</v>
      </c>
      <c r="N28" s="6"/>
    </row>
    <row r="29" spans="2:14" ht="12.75">
      <c r="B29" s="4"/>
      <c r="C29" s="252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252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252"/>
      <c r="D31" s="5"/>
      <c r="E31" s="275">
        <v>2</v>
      </c>
      <c r="F31" s="276" t="s">
        <v>155</v>
      </c>
      <c r="G31" s="277"/>
      <c r="H31" s="5"/>
      <c r="I31" s="5"/>
      <c r="J31" s="5"/>
      <c r="K31" s="5"/>
      <c r="L31" s="5"/>
      <c r="M31" s="5"/>
      <c r="N31" s="6"/>
    </row>
    <row r="32" spans="2:14" ht="12.75">
      <c r="B32" s="4"/>
      <c r="C32" s="252"/>
      <c r="D32" s="5"/>
      <c r="E32" s="5"/>
      <c r="F32" s="5"/>
      <c r="G32" s="5" t="s">
        <v>348</v>
      </c>
      <c r="H32" s="5"/>
      <c r="I32" s="5"/>
      <c r="J32" s="5"/>
      <c r="K32" s="5"/>
      <c r="L32" s="5"/>
      <c r="M32" s="5"/>
      <c r="N32" s="6"/>
    </row>
    <row r="33" spans="2:14" ht="12.75">
      <c r="B33" s="4"/>
      <c r="C33" s="252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252"/>
      <c r="D34" s="5"/>
      <c r="E34" s="275">
        <v>3</v>
      </c>
      <c r="F34" s="276" t="s">
        <v>156</v>
      </c>
      <c r="G34" s="277"/>
      <c r="H34" s="5"/>
      <c r="I34" s="5"/>
      <c r="J34" s="5"/>
      <c r="K34" s="5"/>
      <c r="L34" s="5"/>
      <c r="M34" s="5"/>
      <c r="N34" s="6"/>
    </row>
    <row r="35" spans="2:14" ht="12.75">
      <c r="B35" s="4"/>
      <c r="C35" s="252"/>
      <c r="D35" s="5"/>
      <c r="E35" s="278"/>
      <c r="F35" s="279"/>
      <c r="G35" s="277"/>
      <c r="H35" s="5"/>
      <c r="I35" s="5"/>
      <c r="J35" s="5"/>
      <c r="K35" s="5"/>
      <c r="L35" s="5"/>
      <c r="M35" s="5"/>
      <c r="N35" s="6"/>
    </row>
    <row r="36" spans="2:14" ht="12.75">
      <c r="B36" s="4"/>
      <c r="C36" s="252"/>
      <c r="D36" s="5"/>
      <c r="E36" s="123" t="s">
        <v>69</v>
      </c>
      <c r="F36" s="280" t="s">
        <v>349</v>
      </c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252"/>
      <c r="D37" s="5"/>
      <c r="E37" s="5"/>
      <c r="F37" s="428" t="s">
        <v>350</v>
      </c>
      <c r="G37" s="428"/>
      <c r="H37" s="5"/>
      <c r="I37" s="252"/>
      <c r="J37" s="252"/>
      <c r="K37" s="252"/>
      <c r="L37" s="281"/>
      <c r="M37" s="5"/>
      <c r="N37" s="6"/>
    </row>
    <row r="38" spans="2:14" ht="12.75">
      <c r="B38" s="4"/>
      <c r="C38" s="252"/>
      <c r="D38" s="5"/>
      <c r="E38" s="5"/>
      <c r="F38" s="428" t="s">
        <v>351</v>
      </c>
      <c r="G38" s="428"/>
      <c r="H38" s="5"/>
      <c r="I38" s="252" t="s">
        <v>0</v>
      </c>
      <c r="J38" s="282">
        <v>0</v>
      </c>
      <c r="K38" s="252" t="s">
        <v>344</v>
      </c>
      <c r="L38" s="283">
        <v>0</v>
      </c>
      <c r="M38" s="284"/>
      <c r="N38" s="6"/>
    </row>
    <row r="39" spans="2:14" ht="12.75">
      <c r="B39" s="4"/>
      <c r="C39" s="252"/>
      <c r="D39" s="5"/>
      <c r="E39" s="5"/>
      <c r="F39" s="5" t="s">
        <v>352</v>
      </c>
      <c r="G39" s="5"/>
      <c r="H39" s="5"/>
      <c r="I39" s="252" t="s">
        <v>0</v>
      </c>
      <c r="J39" s="264">
        <v>0</v>
      </c>
      <c r="K39" s="252" t="s">
        <v>344</v>
      </c>
      <c r="L39" s="285">
        <v>0</v>
      </c>
      <c r="M39" s="5"/>
      <c r="N39" s="6"/>
    </row>
    <row r="40" spans="2:14" ht="12.75">
      <c r="B40" s="4"/>
      <c r="C40" s="252"/>
      <c r="D40" s="5"/>
      <c r="E40" s="5"/>
      <c r="F40" s="5" t="s">
        <v>353</v>
      </c>
      <c r="G40" s="5"/>
      <c r="H40" s="5"/>
      <c r="I40" s="252" t="s">
        <v>0</v>
      </c>
      <c r="J40" s="264"/>
      <c r="K40" s="252" t="s">
        <v>344</v>
      </c>
      <c r="L40" s="285"/>
      <c r="M40" s="5"/>
      <c r="N40" s="6"/>
    </row>
    <row r="41" spans="2:14" ht="12.75">
      <c r="B41" s="4"/>
      <c r="C41" s="252"/>
      <c r="D41" s="5"/>
      <c r="E41" s="5"/>
      <c r="F41" s="5" t="s">
        <v>354</v>
      </c>
      <c r="G41" s="5"/>
      <c r="H41" s="5"/>
      <c r="I41" s="252" t="s">
        <v>0</v>
      </c>
      <c r="J41" s="264"/>
      <c r="K41" s="252" t="s">
        <v>344</v>
      </c>
      <c r="L41" s="285"/>
      <c r="M41" s="5"/>
      <c r="N41" s="6"/>
    </row>
    <row r="42" spans="2:14" ht="12.75">
      <c r="B42" s="4"/>
      <c r="C42" s="252"/>
      <c r="D42" s="5"/>
      <c r="E42" s="5"/>
      <c r="F42" s="286" t="s">
        <v>355</v>
      </c>
      <c r="G42" s="5"/>
      <c r="H42" s="5"/>
      <c r="I42" s="252" t="s">
        <v>0</v>
      </c>
      <c r="J42" s="264"/>
      <c r="K42" s="252" t="s">
        <v>344</v>
      </c>
      <c r="L42" s="285"/>
      <c r="M42" s="5"/>
      <c r="N42" s="6"/>
    </row>
    <row r="43" spans="2:14" ht="12.75">
      <c r="B43" s="4"/>
      <c r="C43" s="252"/>
      <c r="D43" s="5"/>
      <c r="E43" s="5"/>
      <c r="F43" s="5" t="s">
        <v>356</v>
      </c>
      <c r="G43" s="5"/>
      <c r="H43" s="5"/>
      <c r="I43" s="252" t="s">
        <v>0</v>
      </c>
      <c r="J43" s="264"/>
      <c r="K43" s="252" t="s">
        <v>344</v>
      </c>
      <c r="L43" s="285"/>
      <c r="M43" s="5"/>
      <c r="N43" s="6"/>
    </row>
    <row r="44" spans="2:14" ht="12.75">
      <c r="B44" s="4"/>
      <c r="C44" s="252"/>
      <c r="D44" s="5"/>
      <c r="E44" s="5"/>
      <c r="F44" s="427" t="s">
        <v>357</v>
      </c>
      <c r="G44" s="427"/>
      <c r="H44" s="5"/>
      <c r="I44" s="252"/>
      <c r="J44" s="251"/>
      <c r="K44" s="252"/>
      <c r="L44" s="287"/>
      <c r="M44" s="5"/>
      <c r="N44" s="6"/>
    </row>
    <row r="45" spans="2:14" ht="12.75">
      <c r="B45" s="4"/>
      <c r="C45" s="252"/>
      <c r="D45" s="5"/>
      <c r="E45" s="5"/>
      <c r="F45" s="286" t="s">
        <v>358</v>
      </c>
      <c r="G45" s="5"/>
      <c r="H45" s="5"/>
      <c r="I45" s="252" t="s">
        <v>0</v>
      </c>
      <c r="J45" s="288"/>
      <c r="K45" s="252" t="s">
        <v>344</v>
      </c>
      <c r="L45" s="289"/>
      <c r="M45" s="5"/>
      <c r="N45" s="6"/>
    </row>
    <row r="46" spans="2:14" ht="12.75">
      <c r="B46" s="4"/>
      <c r="C46" s="252"/>
      <c r="D46" s="5"/>
      <c r="E46" s="5"/>
      <c r="F46" s="286" t="s">
        <v>359</v>
      </c>
      <c r="G46" s="5"/>
      <c r="H46" s="5"/>
      <c r="I46" s="252" t="s">
        <v>0</v>
      </c>
      <c r="J46" s="264"/>
      <c r="K46" s="252" t="s">
        <v>344</v>
      </c>
      <c r="L46" s="285"/>
      <c r="M46" s="5"/>
      <c r="N46" s="6"/>
    </row>
    <row r="47" spans="2:14" ht="12.75">
      <c r="B47" s="4"/>
      <c r="C47" s="252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252"/>
      <c r="D48" s="5"/>
      <c r="E48" s="123" t="s">
        <v>69</v>
      </c>
      <c r="F48" s="280" t="s">
        <v>71</v>
      </c>
      <c r="G48" s="5"/>
      <c r="H48" s="5"/>
      <c r="I48" s="5"/>
      <c r="J48" s="5"/>
      <c r="K48" s="252" t="s">
        <v>344</v>
      </c>
      <c r="L48" s="289">
        <f>'[1].xls].xls].xls].xls].xls].xls].xls].xls].xls].xls].xls].xls]Aktivet'!G15</f>
        <v>0</v>
      </c>
      <c r="M48" s="5"/>
      <c r="N48" s="6"/>
    </row>
    <row r="49" spans="2:14" ht="12.75">
      <c r="B49" s="4"/>
      <c r="C49" s="252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252"/>
      <c r="D50" s="5"/>
      <c r="E50" s="123" t="s">
        <v>69</v>
      </c>
      <c r="F50" s="280" t="s">
        <v>72</v>
      </c>
      <c r="G50" s="5"/>
      <c r="H50" s="426"/>
      <c r="I50" s="426"/>
      <c r="J50" s="5"/>
      <c r="K50" s="5"/>
      <c r="L50" s="5"/>
      <c r="M50" s="5"/>
      <c r="N50" s="6"/>
    </row>
    <row r="51" spans="2:14" ht="12.75">
      <c r="B51" s="4"/>
      <c r="C51" s="252"/>
      <c r="D51" s="5"/>
      <c r="E51" s="5"/>
      <c r="F51" s="5"/>
      <c r="G51" s="5" t="s">
        <v>360</v>
      </c>
      <c r="H51" s="5"/>
      <c r="I51" s="5"/>
      <c r="J51" s="5"/>
      <c r="K51" s="252" t="s">
        <v>344</v>
      </c>
      <c r="L51" s="281"/>
      <c r="M51" s="5"/>
      <c r="N51" s="6"/>
    </row>
    <row r="52" spans="2:14" ht="12.75">
      <c r="B52" s="4"/>
      <c r="C52" s="252"/>
      <c r="D52" s="5"/>
      <c r="E52" s="5"/>
      <c r="F52" s="5"/>
      <c r="G52" s="5" t="s">
        <v>361</v>
      </c>
      <c r="H52" s="5"/>
      <c r="I52" s="5"/>
      <c r="J52" s="5"/>
      <c r="K52" s="252" t="s">
        <v>344</v>
      </c>
      <c r="L52" s="290"/>
      <c r="M52" s="5"/>
      <c r="N52" s="6"/>
    </row>
    <row r="53" spans="2:14" s="16" customFormat="1" ht="12.75">
      <c r="B53" s="13"/>
      <c r="C53" s="291"/>
      <c r="D53" s="14"/>
      <c r="E53" s="14"/>
      <c r="F53" s="14"/>
      <c r="G53" s="14" t="s">
        <v>362</v>
      </c>
      <c r="H53" s="14"/>
      <c r="I53" s="14"/>
      <c r="J53" s="14"/>
      <c r="K53" s="252" t="s">
        <v>344</v>
      </c>
      <c r="L53" s="285"/>
      <c r="M53" s="14"/>
      <c r="N53" s="15"/>
    </row>
    <row r="54" spans="2:14" s="16" customFormat="1" ht="12.75">
      <c r="B54" s="13"/>
      <c r="C54" s="291"/>
      <c r="D54" s="14"/>
      <c r="E54" s="14"/>
      <c r="F54" s="14"/>
      <c r="G54" s="14" t="s">
        <v>363</v>
      </c>
      <c r="H54" s="14"/>
      <c r="I54" s="14"/>
      <c r="J54" s="14"/>
      <c r="K54" s="252" t="s">
        <v>344</v>
      </c>
      <c r="L54" s="285"/>
      <c r="M54" s="14"/>
      <c r="N54" s="15"/>
    </row>
    <row r="55" spans="2:14" s="16" customFormat="1" ht="15">
      <c r="B55" s="13"/>
      <c r="C55" s="291"/>
      <c r="D55" s="14"/>
      <c r="E55" s="14"/>
      <c r="F55" s="14"/>
      <c r="G55" s="14" t="s">
        <v>364</v>
      </c>
      <c r="H55" s="10"/>
      <c r="I55" s="10"/>
      <c r="J55" s="10"/>
      <c r="K55" s="252" t="s">
        <v>344</v>
      </c>
      <c r="L55" s="285"/>
      <c r="M55" s="14"/>
      <c r="N55" s="15"/>
    </row>
    <row r="56" spans="2:14" s="16" customFormat="1" ht="15">
      <c r="B56" s="13"/>
      <c r="C56" s="291"/>
      <c r="D56" s="14"/>
      <c r="E56" s="123" t="s">
        <v>69</v>
      </c>
      <c r="F56" s="280" t="s">
        <v>73</v>
      </c>
      <c r="G56" s="10"/>
      <c r="H56" s="10"/>
      <c r="I56" s="10"/>
      <c r="J56" s="10"/>
      <c r="K56" s="10"/>
      <c r="L56" s="10"/>
      <c r="M56" s="14"/>
      <c r="N56" s="15"/>
    </row>
    <row r="57" spans="2:14" s="16" customFormat="1" ht="12.75">
      <c r="B57" s="13"/>
      <c r="C57" s="291"/>
      <c r="D57" s="14"/>
      <c r="E57" s="14"/>
      <c r="F57" s="14"/>
      <c r="G57" s="14" t="s">
        <v>365</v>
      </c>
      <c r="H57" s="14"/>
      <c r="I57" s="14"/>
      <c r="J57" s="14"/>
      <c r="K57" s="252" t="s">
        <v>344</v>
      </c>
      <c r="L57" s="281"/>
      <c r="M57" s="14"/>
      <c r="N57" s="15"/>
    </row>
    <row r="58" spans="2:14" s="16" customFormat="1" ht="12.75">
      <c r="B58" s="13"/>
      <c r="C58" s="291"/>
      <c r="D58" s="14"/>
      <c r="E58" s="14"/>
      <c r="F58" s="14"/>
      <c r="G58" s="14" t="s">
        <v>366</v>
      </c>
      <c r="H58" s="14"/>
      <c r="I58" s="14"/>
      <c r="J58" s="14"/>
      <c r="K58" s="252" t="s">
        <v>344</v>
      </c>
      <c r="L58" s="285"/>
      <c r="M58" s="14"/>
      <c r="N58" s="15"/>
    </row>
    <row r="59" spans="2:14" s="16" customFormat="1" ht="12.75">
      <c r="B59" s="13"/>
      <c r="C59" s="291"/>
      <c r="D59" s="14"/>
      <c r="E59" s="14"/>
      <c r="F59" s="14"/>
      <c r="G59" s="292" t="s">
        <v>367</v>
      </c>
      <c r="H59" s="14"/>
      <c r="I59" s="14"/>
      <c r="J59" s="14"/>
      <c r="K59" s="252" t="s">
        <v>344</v>
      </c>
      <c r="L59" s="285"/>
      <c r="M59" s="14"/>
      <c r="N59" s="15"/>
    </row>
    <row r="60" spans="2:14" s="16" customFormat="1" ht="12.75">
      <c r="B60" s="13"/>
      <c r="C60" s="291"/>
      <c r="D60" s="14"/>
      <c r="E60" s="14"/>
      <c r="F60" s="14"/>
      <c r="G60" s="14" t="s">
        <v>368</v>
      </c>
      <c r="H60" s="14"/>
      <c r="I60" s="14"/>
      <c r="J60" s="14"/>
      <c r="K60" s="252" t="s">
        <v>344</v>
      </c>
      <c r="L60" s="285"/>
      <c r="M60" s="14"/>
      <c r="N60" s="15"/>
    </row>
    <row r="61" spans="2:14" s="16" customFormat="1" ht="12.75">
      <c r="B61" s="13"/>
      <c r="C61" s="291"/>
      <c r="D61" s="14"/>
      <c r="E61" s="14"/>
      <c r="F61" s="293"/>
      <c r="G61" s="293"/>
      <c r="H61" s="293"/>
      <c r="I61" s="293"/>
      <c r="J61" s="293"/>
      <c r="K61" s="291"/>
      <c r="L61" s="293"/>
      <c r="M61" s="14"/>
      <c r="N61" s="15"/>
    </row>
    <row r="62" spans="2:14" ht="12.75">
      <c r="B62" s="13"/>
      <c r="C62" s="291"/>
      <c r="D62" s="14"/>
      <c r="E62" s="14"/>
      <c r="F62" s="293"/>
      <c r="G62" s="293"/>
      <c r="H62" s="293"/>
      <c r="I62" s="293"/>
      <c r="J62" s="293"/>
      <c r="K62" s="291"/>
      <c r="L62" s="293"/>
      <c r="M62" s="14"/>
      <c r="N62" s="15"/>
    </row>
    <row r="63" spans="2:14" ht="12.75">
      <c r="B63" s="13"/>
      <c r="C63" s="278"/>
      <c r="D63" s="294"/>
      <c r="E63" s="123" t="s">
        <v>69</v>
      </c>
      <c r="F63" s="280" t="s">
        <v>76</v>
      </c>
      <c r="G63" s="256"/>
      <c r="H63" s="257"/>
      <c r="I63" s="5"/>
      <c r="J63" s="5"/>
      <c r="K63" s="252" t="s">
        <v>369</v>
      </c>
      <c r="L63" s="5"/>
      <c r="M63" s="14"/>
      <c r="N63" s="15"/>
    </row>
    <row r="64" spans="2:14" ht="12.75">
      <c r="B64" s="13"/>
      <c r="C64" s="258"/>
      <c r="D64" s="56"/>
      <c r="E64" s="5"/>
      <c r="F64" s="280"/>
      <c r="G64" s="124"/>
      <c r="H64" s="5"/>
      <c r="I64" s="5"/>
      <c r="J64" s="5"/>
      <c r="K64" s="252"/>
      <c r="L64" s="5"/>
      <c r="M64" s="14"/>
      <c r="N64" s="15"/>
    </row>
    <row r="65" spans="2:14" ht="12.75">
      <c r="B65" s="13"/>
      <c r="C65" s="252"/>
      <c r="D65" s="5"/>
      <c r="E65" s="123" t="s">
        <v>69</v>
      </c>
      <c r="F65" s="280" t="s">
        <v>127</v>
      </c>
      <c r="G65" s="254"/>
      <c r="H65" s="254"/>
      <c r="I65" s="254"/>
      <c r="J65" s="5"/>
      <c r="K65" s="252" t="s">
        <v>344</v>
      </c>
      <c r="L65" s="295"/>
      <c r="M65" s="14"/>
      <c r="N65" s="15"/>
    </row>
    <row r="66" spans="2:14" ht="12.75">
      <c r="B66" s="13"/>
      <c r="C66" s="252"/>
      <c r="D66" s="5"/>
      <c r="E66" s="5"/>
      <c r="F66" s="269"/>
      <c r="G66" s="269"/>
      <c r="H66" s="269"/>
      <c r="I66" s="269"/>
      <c r="J66" s="5"/>
      <c r="K66" s="252"/>
      <c r="L66" s="252"/>
      <c r="M66" s="14"/>
      <c r="N66" s="15"/>
    </row>
    <row r="67" spans="2:14" ht="12.75">
      <c r="B67" s="13"/>
      <c r="C67" s="252"/>
      <c r="D67" s="5"/>
      <c r="E67" s="123" t="s">
        <v>69</v>
      </c>
      <c r="F67" s="269"/>
      <c r="G67" s="269"/>
      <c r="H67" s="269"/>
      <c r="I67" s="269"/>
      <c r="J67" s="5"/>
      <c r="K67" s="252" t="s">
        <v>369</v>
      </c>
      <c r="L67" s="252"/>
      <c r="M67" s="14"/>
      <c r="N67" s="15"/>
    </row>
    <row r="68" spans="2:14" ht="12.75">
      <c r="B68" s="13"/>
      <c r="C68" s="252"/>
      <c r="D68" s="5"/>
      <c r="E68" s="5"/>
      <c r="F68" s="296"/>
      <c r="G68" s="296"/>
      <c r="H68" s="254"/>
      <c r="I68" s="254"/>
      <c r="J68" s="5"/>
      <c r="K68" s="252"/>
      <c r="L68" s="254"/>
      <c r="M68" s="14"/>
      <c r="N68" s="15"/>
    </row>
    <row r="69" spans="2:14" ht="12.75">
      <c r="B69" s="13"/>
      <c r="C69" s="252"/>
      <c r="D69" s="5"/>
      <c r="E69" s="255">
        <v>4</v>
      </c>
      <c r="F69" s="297" t="s">
        <v>9</v>
      </c>
      <c r="G69" s="296"/>
      <c r="H69" s="254"/>
      <c r="I69" s="254"/>
      <c r="J69" s="5"/>
      <c r="K69" s="252"/>
      <c r="L69" s="5"/>
      <c r="M69" s="14"/>
      <c r="N69" s="15"/>
    </row>
    <row r="70" spans="2:14" ht="12.75">
      <c r="B70" s="13"/>
      <c r="C70" s="252"/>
      <c r="D70" s="5"/>
      <c r="E70" s="5"/>
      <c r="F70" s="296"/>
      <c r="G70" s="296"/>
      <c r="H70" s="254"/>
      <c r="I70" s="254"/>
      <c r="J70" s="5"/>
      <c r="K70" s="252"/>
      <c r="L70" s="5"/>
      <c r="M70" s="14"/>
      <c r="N70" s="15"/>
    </row>
    <row r="71" spans="2:14" ht="12.75">
      <c r="B71" s="13"/>
      <c r="C71" s="252"/>
      <c r="D71" s="5"/>
      <c r="E71" s="56" t="s">
        <v>69</v>
      </c>
      <c r="F71" s="298" t="s">
        <v>10</v>
      </c>
      <c r="G71" s="296"/>
      <c r="H71" s="254"/>
      <c r="I71" s="254"/>
      <c r="J71" s="5"/>
      <c r="K71" s="252" t="s">
        <v>369</v>
      </c>
      <c r="L71" s="5"/>
      <c r="M71" s="14"/>
      <c r="N71" s="15"/>
    </row>
    <row r="72" spans="2:14" ht="12.75">
      <c r="B72" s="13"/>
      <c r="C72" s="252"/>
      <c r="D72" s="5"/>
      <c r="E72" s="56"/>
      <c r="F72" s="299"/>
      <c r="G72" s="296"/>
      <c r="H72" s="254"/>
      <c r="I72" s="254"/>
      <c r="J72" s="5"/>
      <c r="K72" s="252"/>
      <c r="L72" s="300"/>
      <c r="M72" s="14"/>
      <c r="N72" s="15"/>
    </row>
    <row r="73" spans="2:14" ht="12.75">
      <c r="B73" s="13"/>
      <c r="C73" s="252"/>
      <c r="D73" s="269"/>
      <c r="E73" s="56" t="s">
        <v>69</v>
      </c>
      <c r="F73" s="298" t="s">
        <v>75</v>
      </c>
      <c r="G73" s="301"/>
      <c r="H73" s="301"/>
      <c r="I73" s="301"/>
      <c r="J73" s="5"/>
      <c r="K73" s="252" t="s">
        <v>369</v>
      </c>
      <c r="L73" s="301"/>
      <c r="M73" s="14"/>
      <c r="N73" s="15"/>
    </row>
    <row r="74" spans="2:14" ht="12.75">
      <c r="B74" s="13"/>
      <c r="C74" s="252"/>
      <c r="D74" s="5"/>
      <c r="E74" s="56"/>
      <c r="F74" s="299"/>
      <c r="G74" s="273"/>
      <c r="H74" s="273"/>
      <c r="I74" s="273"/>
      <c r="J74" s="5"/>
      <c r="K74" s="252"/>
      <c r="L74" s="273"/>
      <c r="M74" s="14"/>
      <c r="N74" s="15"/>
    </row>
    <row r="75" spans="2:14" ht="12.75">
      <c r="B75" s="13"/>
      <c r="C75" s="268"/>
      <c r="D75" s="5"/>
      <c r="E75" s="124" t="s">
        <v>69</v>
      </c>
      <c r="F75" s="302" t="s">
        <v>11</v>
      </c>
      <c r="G75" s="273"/>
      <c r="H75" s="273"/>
      <c r="I75" s="273"/>
      <c r="J75" s="5"/>
      <c r="K75" s="252" t="s">
        <v>369</v>
      </c>
      <c r="L75" s="273"/>
      <c r="M75" s="14"/>
      <c r="N75" s="15"/>
    </row>
    <row r="76" spans="2:14" ht="12.75">
      <c r="B76" s="13"/>
      <c r="C76" s="252"/>
      <c r="D76" s="5"/>
      <c r="E76" s="56"/>
      <c r="F76" s="299"/>
      <c r="G76" s="269"/>
      <c r="H76" s="269"/>
      <c r="I76" s="269"/>
      <c r="J76" s="5"/>
      <c r="K76" s="252"/>
      <c r="L76" s="252"/>
      <c r="M76" s="14"/>
      <c r="N76" s="15"/>
    </row>
    <row r="77" spans="2:14" ht="12.75">
      <c r="B77" s="13"/>
      <c r="C77" s="252"/>
      <c r="D77" s="5"/>
      <c r="E77" s="56" t="s">
        <v>69</v>
      </c>
      <c r="F77" s="299" t="s">
        <v>159</v>
      </c>
      <c r="G77" s="269"/>
      <c r="H77" s="269"/>
      <c r="I77" s="269"/>
      <c r="J77" s="5"/>
      <c r="K77" s="252" t="s">
        <v>369</v>
      </c>
      <c r="L77" s="252"/>
      <c r="M77" s="14"/>
      <c r="N77" s="15"/>
    </row>
    <row r="78" spans="2:14" ht="12.75">
      <c r="B78" s="13"/>
      <c r="C78" s="252"/>
      <c r="D78" s="5"/>
      <c r="E78" s="56"/>
      <c r="F78" s="299"/>
      <c r="G78" s="296"/>
      <c r="H78" s="296"/>
      <c r="I78" s="296"/>
      <c r="J78" s="5"/>
      <c r="K78" s="252"/>
      <c r="L78" s="254"/>
      <c r="M78" s="14"/>
      <c r="N78" s="15"/>
    </row>
    <row r="79" spans="2:14" ht="12.75">
      <c r="B79" s="13"/>
      <c r="C79" s="252"/>
      <c r="D79" s="5"/>
      <c r="E79" s="56" t="s">
        <v>69</v>
      </c>
      <c r="F79" s="303" t="s">
        <v>12</v>
      </c>
      <c r="G79" s="296"/>
      <c r="H79" s="296"/>
      <c r="I79" s="296"/>
      <c r="J79" s="5"/>
      <c r="K79" s="252" t="s">
        <v>369</v>
      </c>
      <c r="L79" s="5"/>
      <c r="M79" s="14"/>
      <c r="N79" s="15"/>
    </row>
    <row r="80" spans="2:14" ht="12.75">
      <c r="B80" s="13"/>
      <c r="C80" s="252"/>
      <c r="D80" s="5"/>
      <c r="E80" s="56"/>
      <c r="F80" s="299"/>
      <c r="G80" s="296"/>
      <c r="H80" s="296"/>
      <c r="I80" s="296"/>
      <c r="J80" s="5"/>
      <c r="K80" s="252"/>
      <c r="L80" s="5"/>
      <c r="M80" s="14"/>
      <c r="N80" s="15"/>
    </row>
    <row r="81" spans="2:14" ht="12.75">
      <c r="B81" s="13"/>
      <c r="C81" s="252"/>
      <c r="D81" s="5"/>
      <c r="E81" s="124" t="s">
        <v>69</v>
      </c>
      <c r="F81" s="280" t="s">
        <v>13</v>
      </c>
      <c r="G81" s="296"/>
      <c r="H81" s="296"/>
      <c r="I81" s="296"/>
      <c r="J81" s="5"/>
      <c r="K81" s="252" t="s">
        <v>369</v>
      </c>
      <c r="L81" s="5"/>
      <c r="M81" s="14"/>
      <c r="N81" s="15"/>
    </row>
    <row r="82" spans="2:14" ht="12.75">
      <c r="B82" s="13"/>
      <c r="C82" s="252"/>
      <c r="D82" s="5"/>
      <c r="E82" s="56"/>
      <c r="F82" s="299"/>
      <c r="G82" s="301"/>
      <c r="H82" s="301"/>
      <c r="I82" s="301"/>
      <c r="J82" s="5"/>
      <c r="K82" s="252"/>
      <c r="L82" s="301"/>
      <c r="M82" s="14"/>
      <c r="N82" s="15"/>
    </row>
    <row r="83" spans="2:14" ht="12.75">
      <c r="B83" s="13"/>
      <c r="C83" s="252"/>
      <c r="D83" s="5"/>
      <c r="E83" s="124" t="s">
        <v>69</v>
      </c>
      <c r="F83" s="280"/>
      <c r="G83" s="5"/>
      <c r="H83" s="5"/>
      <c r="I83" s="5"/>
      <c r="J83" s="5"/>
      <c r="K83" s="252" t="s">
        <v>369</v>
      </c>
      <c r="L83" s="5"/>
      <c r="M83" s="14"/>
      <c r="N83" s="15"/>
    </row>
    <row r="84" spans="2:14" ht="12.75">
      <c r="B84" s="14"/>
      <c r="C84" s="252"/>
      <c r="D84" s="5"/>
      <c r="E84" s="278"/>
      <c r="F84" s="279"/>
      <c r="G84" s="277"/>
      <c r="H84" s="5"/>
      <c r="I84" s="5"/>
      <c r="J84" s="5"/>
      <c r="K84" s="252"/>
      <c r="L84" s="5"/>
      <c r="M84" s="14"/>
      <c r="N84" s="14"/>
    </row>
    <row r="85" spans="2:14" ht="12.75">
      <c r="B85" s="14"/>
      <c r="C85" s="252"/>
      <c r="D85" s="5"/>
      <c r="E85" s="255">
        <v>5</v>
      </c>
      <c r="F85" s="297" t="s">
        <v>157</v>
      </c>
      <c r="G85" s="124"/>
      <c r="H85" s="5"/>
      <c r="I85" s="5"/>
      <c r="J85" s="5"/>
      <c r="K85" s="252" t="s">
        <v>369</v>
      </c>
      <c r="L85" s="5"/>
      <c r="M85" s="14"/>
      <c r="N85" s="14"/>
    </row>
    <row r="86" spans="2:14" ht="12.75">
      <c r="B86" s="13"/>
      <c r="C86" s="252"/>
      <c r="D86" s="5"/>
      <c r="E86" s="5"/>
      <c r="F86" s="5"/>
      <c r="G86" s="5"/>
      <c r="H86" s="5"/>
      <c r="I86" s="5"/>
      <c r="J86" s="5"/>
      <c r="K86" s="252"/>
      <c r="L86" s="5"/>
      <c r="M86" s="14"/>
      <c r="N86" s="15"/>
    </row>
    <row r="87" spans="2:14" ht="12.75">
      <c r="B87" s="13"/>
      <c r="C87" s="252"/>
      <c r="D87" s="5"/>
      <c r="E87" s="255">
        <v>6</v>
      </c>
      <c r="F87" s="297" t="s">
        <v>158</v>
      </c>
      <c r="G87" s="124"/>
      <c r="H87" s="5"/>
      <c r="I87" s="5"/>
      <c r="J87" s="5"/>
      <c r="K87" s="252" t="s">
        <v>369</v>
      </c>
      <c r="L87" s="5"/>
      <c r="M87" s="14"/>
      <c r="N87" s="15"/>
    </row>
    <row r="88" spans="2:14" ht="12.75">
      <c r="B88" s="13"/>
      <c r="C88" s="252"/>
      <c r="D88" s="5"/>
      <c r="E88" s="5"/>
      <c r="F88" s="5"/>
      <c r="G88" s="5"/>
      <c r="H88" s="5"/>
      <c r="I88" s="5"/>
      <c r="J88" s="5"/>
      <c r="K88" s="252"/>
      <c r="L88" s="5"/>
      <c r="M88" s="14"/>
      <c r="N88" s="15"/>
    </row>
    <row r="89" spans="2:14" ht="12.75">
      <c r="B89" s="13"/>
      <c r="C89" s="252"/>
      <c r="D89" s="5"/>
      <c r="E89" s="255">
        <v>7</v>
      </c>
      <c r="F89" s="297" t="s">
        <v>14</v>
      </c>
      <c r="G89" s="124"/>
      <c r="H89" s="5"/>
      <c r="I89" s="5"/>
      <c r="J89" s="5"/>
      <c r="K89" s="252" t="s">
        <v>369</v>
      </c>
      <c r="L89" s="5"/>
      <c r="M89" s="14"/>
      <c r="N89" s="15"/>
    </row>
    <row r="90" spans="2:14" ht="12.75">
      <c r="B90" s="13"/>
      <c r="C90" s="252"/>
      <c r="D90" s="5"/>
      <c r="E90" s="5"/>
      <c r="F90" s="5"/>
      <c r="G90" s="5"/>
      <c r="H90" s="5"/>
      <c r="I90" s="252"/>
      <c r="J90" s="5"/>
      <c r="K90" s="252"/>
      <c r="L90" s="5"/>
      <c r="M90" s="14"/>
      <c r="N90" s="15"/>
    </row>
    <row r="91" spans="2:14" ht="12.75">
      <c r="B91" s="13"/>
      <c r="C91" s="252"/>
      <c r="D91" s="5"/>
      <c r="E91" s="123" t="s">
        <v>69</v>
      </c>
      <c r="F91" s="124" t="s">
        <v>160</v>
      </c>
      <c r="G91" s="5"/>
      <c r="H91" s="5"/>
      <c r="I91" s="252"/>
      <c r="J91" s="5"/>
      <c r="K91" s="304" t="s">
        <v>344</v>
      </c>
      <c r="L91" s="289">
        <f>'[1].xls].xls].xls].xls].xls].xls].xls].xls].xls].xls].xls].xls]Aktivet'!G32</f>
        <v>0</v>
      </c>
      <c r="M91" s="14"/>
      <c r="N91" s="15"/>
    </row>
    <row r="92" spans="2:14" ht="12.75">
      <c r="B92" s="13"/>
      <c r="C92" s="252"/>
      <c r="D92" s="5"/>
      <c r="E92" s="5"/>
      <c r="F92" s="5"/>
      <c r="G92" s="5"/>
      <c r="H92" s="5"/>
      <c r="I92" s="252"/>
      <c r="J92" s="5"/>
      <c r="K92" s="252"/>
      <c r="L92" s="5"/>
      <c r="M92" s="14"/>
      <c r="N92" s="15"/>
    </row>
    <row r="93" spans="2:14" ht="12.75">
      <c r="B93" s="13"/>
      <c r="C93" s="252"/>
      <c r="D93" s="5"/>
      <c r="E93" s="123" t="s">
        <v>69</v>
      </c>
      <c r="F93" s="5"/>
      <c r="G93" s="5"/>
      <c r="H93" s="5"/>
      <c r="I93" s="252"/>
      <c r="J93" s="5"/>
      <c r="K93" s="252" t="s">
        <v>369</v>
      </c>
      <c r="L93" s="5"/>
      <c r="M93" s="14"/>
      <c r="N93" s="15"/>
    </row>
    <row r="94" spans="2:14" ht="12.75">
      <c r="B94" s="13"/>
      <c r="C94" s="252"/>
      <c r="D94" s="5"/>
      <c r="E94" s="5"/>
      <c r="F94" s="124"/>
      <c r="G94" s="5"/>
      <c r="H94" s="5"/>
      <c r="I94" s="252"/>
      <c r="J94" s="5"/>
      <c r="K94" s="252"/>
      <c r="L94" s="5"/>
      <c r="M94" s="14"/>
      <c r="N94" s="15"/>
    </row>
    <row r="95" spans="2:14" ht="12.75">
      <c r="B95" s="13"/>
      <c r="C95" s="252"/>
      <c r="D95" s="5"/>
      <c r="E95" s="293" t="s">
        <v>2</v>
      </c>
      <c r="F95" s="293" t="s">
        <v>370</v>
      </c>
      <c r="G95" s="5"/>
      <c r="H95" s="5"/>
      <c r="I95" s="252"/>
      <c r="J95" s="5"/>
      <c r="K95" s="252" t="s">
        <v>369</v>
      </c>
      <c r="L95" s="5"/>
      <c r="M95" s="14"/>
      <c r="N95" s="15"/>
    </row>
    <row r="96" spans="2:14" ht="12.75">
      <c r="B96" s="13"/>
      <c r="C96" s="252"/>
      <c r="D96" s="5"/>
      <c r="E96" s="5"/>
      <c r="F96" s="296"/>
      <c r="G96" s="296"/>
      <c r="H96" s="5"/>
      <c r="I96" s="252"/>
      <c r="J96" s="5"/>
      <c r="K96" s="252"/>
      <c r="L96" s="5"/>
      <c r="M96" s="14"/>
      <c r="N96" s="15"/>
    </row>
    <row r="97" spans="2:14" ht="12.75">
      <c r="B97" s="13"/>
      <c r="C97" s="252"/>
      <c r="D97" s="5"/>
      <c r="E97" s="293">
        <v>1</v>
      </c>
      <c r="F97" s="305" t="s">
        <v>16</v>
      </c>
      <c r="G97" s="5"/>
      <c r="H97" s="5"/>
      <c r="I97" s="252"/>
      <c r="J97" s="5"/>
      <c r="K97" s="252" t="s">
        <v>369</v>
      </c>
      <c r="L97" s="5"/>
      <c r="M97" s="14"/>
      <c r="N97" s="15"/>
    </row>
    <row r="98" spans="2:14" ht="12.75">
      <c r="B98" s="13"/>
      <c r="C98" s="252"/>
      <c r="D98" s="5"/>
      <c r="E98" s="293"/>
      <c r="F98" s="305"/>
      <c r="G98" s="5"/>
      <c r="H98" s="5"/>
      <c r="I98" s="252"/>
      <c r="J98" s="5"/>
      <c r="K98" s="252"/>
      <c r="L98" s="5"/>
      <c r="M98" s="14"/>
      <c r="N98" s="15"/>
    </row>
    <row r="99" spans="2:14" ht="12.75">
      <c r="B99" s="13"/>
      <c r="C99" s="252"/>
      <c r="D99" s="5"/>
      <c r="E99" s="293">
        <v>2</v>
      </c>
      <c r="F99" s="293" t="s">
        <v>17</v>
      </c>
      <c r="G99" s="5"/>
      <c r="H99" s="5"/>
      <c r="I99" s="5"/>
      <c r="J99" s="5"/>
      <c r="K99" s="252" t="s">
        <v>369</v>
      </c>
      <c r="L99" s="5"/>
      <c r="M99" s="14"/>
      <c r="N99" s="15"/>
    </row>
    <row r="100" spans="2:14" ht="12.75">
      <c r="B100" s="13"/>
      <c r="C100" s="252"/>
      <c r="D100" s="5"/>
      <c r="E100" s="293"/>
      <c r="F100" s="293"/>
      <c r="G100" s="5"/>
      <c r="H100" s="5"/>
      <c r="I100" s="5"/>
      <c r="J100" s="5"/>
      <c r="K100" s="252"/>
      <c r="L100" s="5"/>
      <c r="M100" s="14"/>
      <c r="N100" s="15"/>
    </row>
    <row r="101" spans="2:14" ht="15">
      <c r="B101" s="13"/>
      <c r="C101" s="252"/>
      <c r="D101" s="5"/>
      <c r="E101" s="293"/>
      <c r="G101" s="373"/>
      <c r="H101" s="373"/>
      <c r="I101" s="373"/>
      <c r="J101" s="373"/>
      <c r="K101" s="373"/>
      <c r="L101" s="373"/>
      <c r="M101" s="14"/>
      <c r="N101" s="15"/>
    </row>
    <row r="102" spans="2:14" ht="12.75">
      <c r="B102" s="13"/>
      <c r="C102" s="252"/>
      <c r="D102" s="5"/>
      <c r="E102" s="293"/>
      <c r="M102" s="14"/>
      <c r="N102" s="15"/>
    </row>
    <row r="103" spans="2:14" ht="12.75">
      <c r="B103" s="13"/>
      <c r="C103" s="252"/>
      <c r="D103" s="5"/>
      <c r="E103" s="293"/>
      <c r="F103" s="374" t="s">
        <v>0</v>
      </c>
      <c r="G103" s="376" t="s">
        <v>167</v>
      </c>
      <c r="H103" s="374" t="s">
        <v>168</v>
      </c>
      <c r="I103" s="140" t="s">
        <v>169</v>
      </c>
      <c r="J103" s="374" t="s">
        <v>170</v>
      </c>
      <c r="K103" s="374" t="s">
        <v>171</v>
      </c>
      <c r="L103" s="140" t="s">
        <v>169</v>
      </c>
      <c r="M103" s="14"/>
      <c r="N103" s="15"/>
    </row>
    <row r="104" spans="2:14" ht="12.75">
      <c r="B104" s="13"/>
      <c r="C104" s="252"/>
      <c r="D104" s="5"/>
      <c r="E104" s="293"/>
      <c r="F104" s="375"/>
      <c r="G104" s="377"/>
      <c r="H104" s="375"/>
      <c r="I104" s="334" t="s">
        <v>450</v>
      </c>
      <c r="J104" s="375"/>
      <c r="K104" s="375"/>
      <c r="L104" s="335" t="s">
        <v>451</v>
      </c>
      <c r="M104" s="14"/>
      <c r="N104" s="15"/>
    </row>
    <row r="105" spans="2:14" ht="12.75">
      <c r="B105" s="13"/>
      <c r="C105" s="252"/>
      <c r="D105" s="5"/>
      <c r="E105" s="293"/>
      <c r="F105" s="141">
        <v>1</v>
      </c>
      <c r="G105" s="142" t="s">
        <v>172</v>
      </c>
      <c r="H105" s="143"/>
      <c r="I105" s="144">
        <v>0</v>
      </c>
      <c r="J105" s="145"/>
      <c r="K105" s="145"/>
      <c r="L105" s="145">
        <f aca="true" t="shared" si="1" ref="L105:L113">I105+J105-K105</f>
        <v>0</v>
      </c>
      <c r="M105" s="14"/>
      <c r="N105" s="15"/>
    </row>
    <row r="106" spans="2:14" ht="12.75">
      <c r="B106" s="13"/>
      <c r="C106" s="252"/>
      <c r="D106" s="5"/>
      <c r="E106" s="293"/>
      <c r="F106" s="141">
        <v>2</v>
      </c>
      <c r="G106" s="146" t="s">
        <v>173</v>
      </c>
      <c r="H106" s="143"/>
      <c r="I106" s="145">
        <v>0</v>
      </c>
      <c r="J106" s="145"/>
      <c r="K106" s="145"/>
      <c r="L106" s="145">
        <f t="shared" si="1"/>
        <v>0</v>
      </c>
      <c r="M106" s="14"/>
      <c r="N106" s="15"/>
    </row>
    <row r="107" spans="2:14" ht="12.75">
      <c r="B107" s="13"/>
      <c r="C107" s="252"/>
      <c r="D107" s="5"/>
      <c r="E107" s="293"/>
      <c r="F107" s="141">
        <v>3</v>
      </c>
      <c r="G107" s="146"/>
      <c r="H107" s="143"/>
      <c r="I107" s="145"/>
      <c r="J107" s="147"/>
      <c r="K107" s="145"/>
      <c r="L107" s="145">
        <f t="shared" si="1"/>
        <v>0</v>
      </c>
      <c r="M107" s="14"/>
      <c r="N107" s="15"/>
    </row>
    <row r="108" spans="2:14" ht="12.75">
      <c r="B108" s="13"/>
      <c r="C108" s="252"/>
      <c r="D108" s="5"/>
      <c r="E108" s="293"/>
      <c r="F108" s="141">
        <v>4</v>
      </c>
      <c r="G108" s="146"/>
      <c r="H108" s="143"/>
      <c r="I108" s="145">
        <v>0</v>
      </c>
      <c r="J108" s="145"/>
      <c r="K108" s="145"/>
      <c r="L108" s="145">
        <f t="shared" si="1"/>
        <v>0</v>
      </c>
      <c r="M108" s="14"/>
      <c r="N108" s="15"/>
    </row>
    <row r="109" spans="2:14" ht="12.75">
      <c r="B109" s="13"/>
      <c r="C109" s="252"/>
      <c r="D109" s="5"/>
      <c r="E109" s="293"/>
      <c r="F109" s="141">
        <v>5</v>
      </c>
      <c r="G109" s="146"/>
      <c r="H109" s="143"/>
      <c r="I109" s="145">
        <v>0</v>
      </c>
      <c r="J109" s="145"/>
      <c r="K109" s="145"/>
      <c r="L109" s="145">
        <f t="shared" si="1"/>
        <v>0</v>
      </c>
      <c r="M109" s="14"/>
      <c r="N109" s="15"/>
    </row>
    <row r="110" spans="2:14" ht="12.75">
      <c r="B110" s="13"/>
      <c r="C110" s="252"/>
      <c r="D110" s="5"/>
      <c r="E110" s="293"/>
      <c r="F110" s="141">
        <v>1</v>
      </c>
      <c r="G110" s="146"/>
      <c r="H110" s="143"/>
      <c r="I110" s="145">
        <v>0</v>
      </c>
      <c r="J110" s="145"/>
      <c r="K110" s="145"/>
      <c r="L110" s="145">
        <f t="shared" si="1"/>
        <v>0</v>
      </c>
      <c r="M110" s="14"/>
      <c r="N110" s="15"/>
    </row>
    <row r="111" spans="2:14" ht="12.75">
      <c r="B111" s="13"/>
      <c r="C111" s="252"/>
      <c r="D111" s="5"/>
      <c r="E111" s="293"/>
      <c r="F111" s="141">
        <v>2</v>
      </c>
      <c r="G111" s="146"/>
      <c r="H111" s="143"/>
      <c r="I111" s="145">
        <v>0</v>
      </c>
      <c r="J111" s="145"/>
      <c r="K111" s="145"/>
      <c r="L111" s="145">
        <f t="shared" si="1"/>
        <v>0</v>
      </c>
      <c r="M111" s="14"/>
      <c r="N111" s="15"/>
    </row>
    <row r="112" spans="2:14" ht="12.75">
      <c r="B112" s="13"/>
      <c r="C112" s="252"/>
      <c r="D112" s="5"/>
      <c r="E112" s="293"/>
      <c r="F112" s="141">
        <v>3</v>
      </c>
      <c r="G112" s="146"/>
      <c r="H112" s="143"/>
      <c r="I112" s="145">
        <v>0</v>
      </c>
      <c r="J112" s="145"/>
      <c r="K112" s="145"/>
      <c r="L112" s="145">
        <f t="shared" si="1"/>
        <v>0</v>
      </c>
      <c r="M112" s="14"/>
      <c r="N112" s="15"/>
    </row>
    <row r="113" spans="2:14" ht="12.75">
      <c r="B113" s="13"/>
      <c r="C113" s="252"/>
      <c r="D113" s="5"/>
      <c r="E113" s="293"/>
      <c r="F113" s="141">
        <v>4</v>
      </c>
      <c r="G113" s="240"/>
      <c r="H113" s="328"/>
      <c r="I113" s="329">
        <v>0</v>
      </c>
      <c r="J113" s="329"/>
      <c r="K113" s="329"/>
      <c r="L113" s="329">
        <f t="shared" si="1"/>
        <v>0</v>
      </c>
      <c r="M113" s="14"/>
      <c r="N113" s="15"/>
    </row>
    <row r="114" spans="2:14" ht="12.75">
      <c r="B114" s="13"/>
      <c r="C114" s="252"/>
      <c r="D114" s="5"/>
      <c r="E114" s="293"/>
      <c r="F114" s="149"/>
      <c r="G114" s="149" t="s">
        <v>174</v>
      </c>
      <c r="H114" s="330"/>
      <c r="I114" s="331">
        <f>SUM(I105:I113)</f>
        <v>0</v>
      </c>
      <c r="J114" s="331">
        <f>SUM(J105:J113)</f>
        <v>0</v>
      </c>
      <c r="K114" s="331">
        <f>SUM(K105:K113)</f>
        <v>0</v>
      </c>
      <c r="L114" s="331">
        <f>SUM(L105:L113)</f>
        <v>0</v>
      </c>
      <c r="M114" s="14"/>
      <c r="N114" s="15"/>
    </row>
    <row r="115" spans="2:14" ht="12.75">
      <c r="B115" s="13"/>
      <c r="C115" s="252"/>
      <c r="D115" s="5"/>
      <c r="E115" s="293"/>
      <c r="M115" s="14"/>
      <c r="N115" s="15"/>
    </row>
    <row r="116" spans="2:14" ht="12.75">
      <c r="B116" s="13"/>
      <c r="C116" s="252"/>
      <c r="D116" s="5"/>
      <c r="E116" s="293"/>
      <c r="M116" s="14"/>
      <c r="N116" s="15"/>
    </row>
    <row r="117" spans="2:14" ht="15">
      <c r="B117" s="13"/>
      <c r="C117" s="252"/>
      <c r="D117" s="5"/>
      <c r="E117" s="293"/>
      <c r="G117" s="378" t="s">
        <v>456</v>
      </c>
      <c r="H117" s="379"/>
      <c r="I117" s="379"/>
      <c r="J117" s="379"/>
      <c r="K117" s="379"/>
      <c r="L117" s="379"/>
      <c r="M117" s="14"/>
      <c r="N117" s="15"/>
    </row>
    <row r="118" spans="2:14" ht="12.75">
      <c r="B118" s="13"/>
      <c r="C118" s="252"/>
      <c r="D118" s="5"/>
      <c r="E118" s="293"/>
      <c r="M118" s="14"/>
      <c r="N118" s="15"/>
    </row>
    <row r="119" spans="2:14" ht="12.75">
      <c r="B119" s="13"/>
      <c r="C119" s="252"/>
      <c r="D119" s="5"/>
      <c r="E119" s="293"/>
      <c r="F119" s="374" t="s">
        <v>0</v>
      </c>
      <c r="G119" s="376" t="s">
        <v>167</v>
      </c>
      <c r="H119" s="374" t="s">
        <v>168</v>
      </c>
      <c r="I119" s="140" t="s">
        <v>169</v>
      </c>
      <c r="J119" s="374" t="s">
        <v>170</v>
      </c>
      <c r="K119" s="374" t="s">
        <v>171</v>
      </c>
      <c r="L119" s="140" t="s">
        <v>169</v>
      </c>
      <c r="M119" s="14"/>
      <c r="N119" s="15"/>
    </row>
    <row r="120" spans="2:14" ht="12.75">
      <c r="B120" s="13"/>
      <c r="C120" s="252"/>
      <c r="D120" s="5"/>
      <c r="E120" s="293"/>
      <c r="F120" s="375"/>
      <c r="G120" s="377"/>
      <c r="H120" s="375"/>
      <c r="I120" s="334" t="s">
        <v>450</v>
      </c>
      <c r="J120" s="375"/>
      <c r="K120" s="375"/>
      <c r="L120" s="335" t="s">
        <v>451</v>
      </c>
      <c r="M120" s="14"/>
      <c r="N120" s="15"/>
    </row>
    <row r="121" spans="2:14" ht="12.75">
      <c r="B121" s="13"/>
      <c r="C121" s="252"/>
      <c r="D121" s="5"/>
      <c r="E121" s="293"/>
      <c r="F121" s="141">
        <v>1</v>
      </c>
      <c r="G121" s="142" t="s">
        <v>172</v>
      </c>
      <c r="H121" s="141"/>
      <c r="I121" s="154">
        <v>0</v>
      </c>
      <c r="J121" s="145">
        <v>0</v>
      </c>
      <c r="K121" s="145"/>
      <c r="L121" s="145">
        <f>I121+J121</f>
        <v>0</v>
      </c>
      <c r="M121" s="14"/>
      <c r="N121" s="15"/>
    </row>
    <row r="122" spans="2:14" ht="12.75">
      <c r="B122" s="13"/>
      <c r="C122" s="252"/>
      <c r="D122" s="5"/>
      <c r="E122" s="293"/>
      <c r="F122" s="141">
        <v>2</v>
      </c>
      <c r="G122" s="146" t="s">
        <v>173</v>
      </c>
      <c r="H122" s="141"/>
      <c r="I122" s="154">
        <v>0</v>
      </c>
      <c r="J122" s="145">
        <v>0</v>
      </c>
      <c r="K122" s="145"/>
      <c r="L122" s="145">
        <v>0</v>
      </c>
      <c r="M122" s="14"/>
      <c r="N122" s="15"/>
    </row>
    <row r="123" spans="2:14" ht="12.75">
      <c r="B123" s="13"/>
      <c r="C123" s="252"/>
      <c r="D123" s="5"/>
      <c r="E123" s="293"/>
      <c r="F123" s="141">
        <v>3</v>
      </c>
      <c r="G123" s="146"/>
      <c r="H123" s="141"/>
      <c r="I123" s="154"/>
      <c r="J123" s="145"/>
      <c r="K123" s="145"/>
      <c r="L123" s="145">
        <f aca="true" t="shared" si="2" ref="L123:L129">I123+J123-K123</f>
        <v>0</v>
      </c>
      <c r="M123" s="14"/>
      <c r="N123" s="15"/>
    </row>
    <row r="124" spans="2:14" ht="12.75">
      <c r="B124" s="13"/>
      <c r="C124" s="252"/>
      <c r="D124" s="5"/>
      <c r="E124" s="293"/>
      <c r="F124" s="141">
        <v>4</v>
      </c>
      <c r="G124" s="146"/>
      <c r="H124" s="141"/>
      <c r="I124" s="154">
        <v>0</v>
      </c>
      <c r="J124" s="145"/>
      <c r="K124" s="145"/>
      <c r="L124" s="145">
        <f t="shared" si="2"/>
        <v>0</v>
      </c>
      <c r="M124" s="14"/>
      <c r="N124" s="15"/>
    </row>
    <row r="125" spans="2:14" ht="12.75">
      <c r="B125" s="13"/>
      <c r="C125" s="252"/>
      <c r="D125" s="5"/>
      <c r="E125" s="293"/>
      <c r="F125" s="141">
        <v>5</v>
      </c>
      <c r="G125" s="146"/>
      <c r="H125" s="141"/>
      <c r="I125" s="154">
        <v>0</v>
      </c>
      <c r="J125" s="145"/>
      <c r="K125" s="145"/>
      <c r="L125" s="145">
        <f t="shared" si="2"/>
        <v>0</v>
      </c>
      <c r="M125" s="14"/>
      <c r="N125" s="15"/>
    </row>
    <row r="126" spans="2:14" ht="12.75">
      <c r="B126" s="13"/>
      <c r="C126" s="252"/>
      <c r="D126" s="5"/>
      <c r="E126" s="293"/>
      <c r="F126" s="141">
        <v>1</v>
      </c>
      <c r="G126" s="146"/>
      <c r="H126" s="141"/>
      <c r="I126" s="154">
        <v>0</v>
      </c>
      <c r="J126" s="145"/>
      <c r="K126" s="145"/>
      <c r="L126" s="145">
        <f t="shared" si="2"/>
        <v>0</v>
      </c>
      <c r="M126" s="14"/>
      <c r="N126" s="15"/>
    </row>
    <row r="127" spans="2:14" ht="12.75">
      <c r="B127" s="13"/>
      <c r="C127" s="252"/>
      <c r="D127" s="5"/>
      <c r="E127" s="293"/>
      <c r="F127" s="141">
        <v>2</v>
      </c>
      <c r="G127" s="146"/>
      <c r="H127" s="141"/>
      <c r="I127" s="154">
        <v>0</v>
      </c>
      <c r="J127" s="145"/>
      <c r="K127" s="145"/>
      <c r="L127" s="145">
        <f t="shared" si="2"/>
        <v>0</v>
      </c>
      <c r="M127" s="14"/>
      <c r="N127" s="15"/>
    </row>
    <row r="128" spans="2:14" ht="12.75">
      <c r="B128" s="13"/>
      <c r="C128" s="252"/>
      <c r="D128" s="5"/>
      <c r="E128" s="293"/>
      <c r="F128" s="141">
        <v>3</v>
      </c>
      <c r="G128" s="146"/>
      <c r="H128" s="141"/>
      <c r="I128" s="154">
        <v>0</v>
      </c>
      <c r="J128" s="145"/>
      <c r="K128" s="145"/>
      <c r="L128" s="145">
        <f t="shared" si="2"/>
        <v>0</v>
      </c>
      <c r="M128" s="14"/>
      <c r="N128" s="15"/>
    </row>
    <row r="129" spans="2:14" ht="12.75">
      <c r="B129" s="13"/>
      <c r="C129" s="252"/>
      <c r="D129" s="5"/>
      <c r="E129" s="293"/>
      <c r="F129" s="141">
        <v>4</v>
      </c>
      <c r="G129" s="146"/>
      <c r="H129" s="141"/>
      <c r="I129" s="154">
        <v>0</v>
      </c>
      <c r="J129" s="145"/>
      <c r="K129" s="145"/>
      <c r="L129" s="145">
        <f t="shared" si="2"/>
        <v>0</v>
      </c>
      <c r="M129" s="14"/>
      <c r="N129" s="15"/>
    </row>
    <row r="130" spans="2:14" ht="12.75">
      <c r="B130" s="13"/>
      <c r="C130" s="252"/>
      <c r="D130" s="5"/>
      <c r="E130" s="293"/>
      <c r="F130" s="149"/>
      <c r="G130" s="149" t="s">
        <v>174</v>
      </c>
      <c r="H130" s="332"/>
      <c r="I130" s="331">
        <f>SUM(I121:I129)</f>
        <v>0</v>
      </c>
      <c r="J130" s="331">
        <f>SUM(J121:J129)</f>
        <v>0</v>
      </c>
      <c r="K130" s="331">
        <f>SUM(K121:K129)</f>
        <v>0</v>
      </c>
      <c r="L130" s="331">
        <f>SUM(L121:L129)</f>
        <v>0</v>
      </c>
      <c r="M130" s="14"/>
      <c r="N130" s="15"/>
    </row>
    <row r="131" spans="2:14" ht="12.75">
      <c r="B131" s="13"/>
      <c r="C131" s="252"/>
      <c r="D131" s="5"/>
      <c r="E131" s="5"/>
      <c r="M131" s="14"/>
      <c r="N131" s="15"/>
    </row>
    <row r="132" spans="2:14" ht="12.75">
      <c r="B132" s="13"/>
      <c r="C132" s="291"/>
      <c r="D132" s="14"/>
      <c r="E132" s="14"/>
      <c r="M132" s="14"/>
      <c r="N132" s="15"/>
    </row>
    <row r="133" spans="2:14" ht="15">
      <c r="B133" s="13"/>
      <c r="C133" s="291"/>
      <c r="D133" s="14"/>
      <c r="E133" s="14"/>
      <c r="G133" s="378" t="s">
        <v>457</v>
      </c>
      <c r="H133" s="379"/>
      <c r="I133" s="379"/>
      <c r="J133" s="379"/>
      <c r="K133" s="379"/>
      <c r="L133" s="379"/>
      <c r="M133" s="14"/>
      <c r="N133" s="15"/>
    </row>
    <row r="134" spans="2:14" ht="12.75">
      <c r="B134" s="13"/>
      <c r="C134" s="252"/>
      <c r="D134" s="5"/>
      <c r="E134" s="293">
        <v>3</v>
      </c>
      <c r="M134" s="14"/>
      <c r="N134" s="15"/>
    </row>
    <row r="135" spans="2:14" ht="12.75">
      <c r="B135" s="13"/>
      <c r="C135" s="252"/>
      <c r="D135" s="5"/>
      <c r="E135" s="293"/>
      <c r="F135" s="374" t="s">
        <v>0</v>
      </c>
      <c r="G135" s="376" t="s">
        <v>167</v>
      </c>
      <c r="H135" s="374" t="s">
        <v>168</v>
      </c>
      <c r="I135" s="140" t="s">
        <v>169</v>
      </c>
      <c r="J135" s="374" t="s">
        <v>170</v>
      </c>
      <c r="K135" s="374" t="s">
        <v>171</v>
      </c>
      <c r="L135" s="140" t="s">
        <v>169</v>
      </c>
      <c r="M135" s="14"/>
      <c r="N135" s="15"/>
    </row>
    <row r="136" spans="2:14" ht="12.75">
      <c r="B136" s="13"/>
      <c r="C136" s="252"/>
      <c r="D136" s="14"/>
      <c r="E136" s="293">
        <v>4</v>
      </c>
      <c r="F136" s="375"/>
      <c r="G136" s="377"/>
      <c r="H136" s="375"/>
      <c r="I136" s="334" t="s">
        <v>450</v>
      </c>
      <c r="J136" s="375"/>
      <c r="K136" s="375"/>
      <c r="L136" s="335" t="s">
        <v>451</v>
      </c>
      <c r="M136" s="14"/>
      <c r="N136" s="15"/>
    </row>
    <row r="137" spans="2:14" ht="12.75">
      <c r="B137" s="13"/>
      <c r="C137" s="252"/>
      <c r="D137" s="14"/>
      <c r="E137" s="293"/>
      <c r="F137" s="141">
        <v>1</v>
      </c>
      <c r="G137" s="142" t="s">
        <v>172</v>
      </c>
      <c r="H137" s="143"/>
      <c r="I137" s="145">
        <f aca="true" t="shared" si="3" ref="I137:L138">I105-I121</f>
        <v>0</v>
      </c>
      <c r="J137" s="145">
        <f t="shared" si="3"/>
        <v>0</v>
      </c>
      <c r="K137" s="145">
        <f t="shared" si="3"/>
        <v>0</v>
      </c>
      <c r="L137" s="145">
        <f t="shared" si="3"/>
        <v>0</v>
      </c>
      <c r="M137" s="14"/>
      <c r="N137" s="15"/>
    </row>
    <row r="138" spans="2:14" ht="12.75">
      <c r="B138" s="13"/>
      <c r="C138" s="252"/>
      <c r="D138" s="14"/>
      <c r="E138" s="293">
        <v>5</v>
      </c>
      <c r="F138" s="141">
        <v>2</v>
      </c>
      <c r="G138" s="146" t="s">
        <v>173</v>
      </c>
      <c r="H138" s="143"/>
      <c r="I138" s="145">
        <f t="shared" si="3"/>
        <v>0</v>
      </c>
      <c r="J138" s="145">
        <f t="shared" si="3"/>
        <v>0</v>
      </c>
      <c r="K138" s="145">
        <f t="shared" si="3"/>
        <v>0</v>
      </c>
      <c r="L138" s="145">
        <f t="shared" si="3"/>
        <v>0</v>
      </c>
      <c r="M138" s="14"/>
      <c r="N138" s="15"/>
    </row>
    <row r="139" spans="2:14" ht="12.75">
      <c r="B139" s="13"/>
      <c r="C139" s="252"/>
      <c r="D139" s="14"/>
      <c r="E139" s="293"/>
      <c r="F139" s="141">
        <v>3</v>
      </c>
      <c r="G139" s="146"/>
      <c r="H139" s="143"/>
      <c r="I139" s="145"/>
      <c r="J139" s="145"/>
      <c r="K139" s="147"/>
      <c r="L139" s="145"/>
      <c r="M139" s="14"/>
      <c r="N139" s="15"/>
    </row>
    <row r="140" spans="2:14" ht="12.75">
      <c r="B140" s="13"/>
      <c r="C140" s="252"/>
      <c r="D140" s="14"/>
      <c r="E140" s="293">
        <v>6</v>
      </c>
      <c r="F140" s="141">
        <v>4</v>
      </c>
      <c r="G140" s="146"/>
      <c r="H140" s="143"/>
      <c r="I140" s="145"/>
      <c r="J140" s="145"/>
      <c r="K140" s="145"/>
      <c r="L140" s="145"/>
      <c r="M140" s="14"/>
      <c r="N140" s="15"/>
    </row>
    <row r="141" spans="2:14" ht="12.75">
      <c r="B141" s="13"/>
      <c r="C141" s="252"/>
      <c r="D141" s="14"/>
      <c r="E141" s="293"/>
      <c r="F141" s="141">
        <v>5</v>
      </c>
      <c r="G141" s="146"/>
      <c r="H141" s="143"/>
      <c r="I141" s="145">
        <v>0</v>
      </c>
      <c r="J141" s="145"/>
      <c r="K141" s="145"/>
      <c r="L141" s="145">
        <f>I141+J141-K141</f>
        <v>0</v>
      </c>
      <c r="M141" s="14"/>
      <c r="N141" s="15"/>
    </row>
    <row r="142" spans="2:14" ht="12.75">
      <c r="B142" s="13"/>
      <c r="C142" s="291"/>
      <c r="D142" s="56"/>
      <c r="E142" s="308" t="s">
        <v>1</v>
      </c>
      <c r="F142" s="141">
        <v>1</v>
      </c>
      <c r="G142" s="146"/>
      <c r="H142" s="143"/>
      <c r="I142" s="145">
        <v>0</v>
      </c>
      <c r="J142" s="145"/>
      <c r="K142" s="145"/>
      <c r="L142" s="145">
        <f>I142+J142-K142</f>
        <v>0</v>
      </c>
      <c r="M142" s="14"/>
      <c r="N142" s="15"/>
    </row>
    <row r="143" spans="2:14" ht="12.75">
      <c r="B143" s="13"/>
      <c r="C143" s="291"/>
      <c r="D143" s="56"/>
      <c r="E143" s="308"/>
      <c r="F143" s="141">
        <v>2</v>
      </c>
      <c r="G143" s="146"/>
      <c r="H143" s="143"/>
      <c r="I143" s="145">
        <v>0</v>
      </c>
      <c r="J143" s="145"/>
      <c r="K143" s="145"/>
      <c r="L143" s="145">
        <f>I143+J143-K143</f>
        <v>0</v>
      </c>
      <c r="M143" s="14"/>
      <c r="N143" s="15"/>
    </row>
    <row r="144" spans="2:14" ht="12.75">
      <c r="B144" s="13"/>
      <c r="C144" s="291"/>
      <c r="D144" s="56"/>
      <c r="E144" s="255">
        <v>1</v>
      </c>
      <c r="F144" s="141">
        <v>3</v>
      </c>
      <c r="G144" s="146"/>
      <c r="H144" s="143"/>
      <c r="I144" s="145">
        <v>0</v>
      </c>
      <c r="J144" s="145"/>
      <c r="K144" s="145"/>
      <c r="L144" s="145">
        <f>I144+J144-K144</f>
        <v>0</v>
      </c>
      <c r="M144" s="14"/>
      <c r="N144" s="15"/>
    </row>
    <row r="145" spans="2:14" ht="12.75">
      <c r="B145" s="13"/>
      <c r="C145" s="291"/>
      <c r="D145" s="56"/>
      <c r="E145" s="255"/>
      <c r="F145" s="141">
        <v>4</v>
      </c>
      <c r="G145" s="146"/>
      <c r="H145" s="143"/>
      <c r="I145" s="145">
        <v>0</v>
      </c>
      <c r="J145" s="145"/>
      <c r="K145" s="145"/>
      <c r="L145" s="145">
        <f>I145+J145-K145</f>
        <v>0</v>
      </c>
      <c r="M145" s="14"/>
      <c r="N145" s="15"/>
    </row>
    <row r="146" spans="2:14" ht="12.75">
      <c r="B146" s="13"/>
      <c r="C146" s="291"/>
      <c r="D146" s="56"/>
      <c r="E146" s="255">
        <v>2</v>
      </c>
      <c r="F146" s="149"/>
      <c r="G146" s="149" t="s">
        <v>174</v>
      </c>
      <c r="H146" s="330"/>
      <c r="I146" s="331">
        <f>SUM(I137:I145)</f>
        <v>0</v>
      </c>
      <c r="J146" s="331">
        <f>SUM(J137:J145)</f>
        <v>0</v>
      </c>
      <c r="K146" s="331">
        <f>SUM(K137:K145)</f>
        <v>0</v>
      </c>
      <c r="L146" s="331">
        <f>SUM(L137:L145)</f>
        <v>0</v>
      </c>
      <c r="M146" s="14"/>
      <c r="N146" s="15"/>
    </row>
    <row r="147" spans="2:14" ht="12.75">
      <c r="B147" s="13"/>
      <c r="C147" s="291"/>
      <c r="D147" s="56"/>
      <c r="E147" s="255"/>
      <c r="F147" s="297"/>
      <c r="G147" s="124"/>
      <c r="H147" s="56"/>
      <c r="I147" s="56"/>
      <c r="J147" s="5"/>
      <c r="K147" s="291"/>
      <c r="L147" s="5"/>
      <c r="M147" s="14"/>
      <c r="N147" s="15"/>
    </row>
    <row r="148" spans="2:14" ht="12.75">
      <c r="B148" s="13"/>
      <c r="C148" s="291"/>
      <c r="D148" s="56"/>
      <c r="E148" s="123" t="s">
        <v>69</v>
      </c>
      <c r="F148" s="280" t="s">
        <v>77</v>
      </c>
      <c r="G148" s="56"/>
      <c r="H148" s="56"/>
      <c r="I148" s="56"/>
      <c r="J148" s="5"/>
      <c r="K148" s="291" t="s">
        <v>369</v>
      </c>
      <c r="L148" s="5"/>
      <c r="M148" s="14"/>
      <c r="N148" s="15"/>
    </row>
    <row r="149" spans="2:14" ht="12.75">
      <c r="B149" s="13"/>
      <c r="C149" s="291"/>
      <c r="D149" s="56"/>
      <c r="E149" s="123"/>
      <c r="F149" s="280"/>
      <c r="G149" s="56"/>
      <c r="H149" s="56"/>
      <c r="I149" s="56"/>
      <c r="J149" s="5"/>
      <c r="K149" s="291"/>
      <c r="L149" s="5"/>
      <c r="M149" s="14"/>
      <c r="N149" s="15"/>
    </row>
    <row r="150" spans="2:14" ht="12.75">
      <c r="B150" s="13"/>
      <c r="C150" s="291"/>
      <c r="D150" s="56"/>
      <c r="E150" s="123" t="s">
        <v>69</v>
      </c>
      <c r="F150" s="280" t="s">
        <v>161</v>
      </c>
      <c r="G150" s="56"/>
      <c r="H150" s="56"/>
      <c r="I150" s="56"/>
      <c r="J150" s="5"/>
      <c r="K150" s="291" t="s">
        <v>369</v>
      </c>
      <c r="L150" s="5"/>
      <c r="M150" s="14"/>
      <c r="N150" s="15"/>
    </row>
    <row r="151" spans="2:14" ht="12.75">
      <c r="B151" s="13"/>
      <c r="C151" s="291"/>
      <c r="D151" s="56"/>
      <c r="E151" s="123"/>
      <c r="F151" s="280"/>
      <c r="G151" s="56"/>
      <c r="H151" s="56"/>
      <c r="I151" s="56"/>
      <c r="J151" s="5"/>
      <c r="K151" s="291"/>
      <c r="L151" s="5"/>
      <c r="M151" s="14"/>
      <c r="N151" s="15"/>
    </row>
    <row r="152" spans="2:14" ht="12.75">
      <c r="B152" s="13"/>
      <c r="C152" s="291"/>
      <c r="D152" s="56"/>
      <c r="E152" s="255">
        <v>3</v>
      </c>
      <c r="F152" s="297" t="s">
        <v>25</v>
      </c>
      <c r="G152" s="124"/>
      <c r="H152" s="56"/>
      <c r="I152" s="56"/>
      <c r="J152" s="5"/>
      <c r="K152" s="291" t="s">
        <v>369</v>
      </c>
      <c r="L152" s="5"/>
      <c r="M152" s="14"/>
      <c r="N152" s="15"/>
    </row>
    <row r="153" spans="2:14" ht="12.75">
      <c r="B153" s="13"/>
      <c r="C153" s="291"/>
      <c r="D153" s="56"/>
      <c r="E153" s="255"/>
      <c r="F153" s="297"/>
      <c r="G153" s="124"/>
      <c r="H153" s="56"/>
      <c r="I153" s="56"/>
      <c r="J153" s="5"/>
      <c r="K153" s="14"/>
      <c r="L153" s="5"/>
      <c r="M153" s="14"/>
      <c r="N153" s="15"/>
    </row>
    <row r="154" spans="2:14" ht="12.75">
      <c r="B154" s="4"/>
      <c r="C154" s="291"/>
      <c r="D154" s="56"/>
      <c r="E154" s="123" t="s">
        <v>69</v>
      </c>
      <c r="F154" s="280" t="s">
        <v>371</v>
      </c>
      <c r="G154" s="56"/>
      <c r="H154" s="56"/>
      <c r="I154" s="56"/>
      <c r="J154" s="5"/>
      <c r="K154" s="14"/>
      <c r="L154" s="5"/>
      <c r="M154" s="5"/>
      <c r="N154" s="6"/>
    </row>
    <row r="155" spans="2:14" ht="12.75">
      <c r="B155" s="4"/>
      <c r="C155" s="291"/>
      <c r="D155" s="56"/>
      <c r="E155" s="123"/>
      <c r="F155" s="428" t="s">
        <v>350</v>
      </c>
      <c r="G155" s="428"/>
      <c r="H155" s="5"/>
      <c r="M155" s="5"/>
      <c r="N155" s="6"/>
    </row>
    <row r="156" spans="2:14" ht="12.75">
      <c r="B156" s="4"/>
      <c r="C156" s="291"/>
      <c r="D156" s="56"/>
      <c r="E156" s="123"/>
      <c r="F156" s="428" t="s">
        <v>351</v>
      </c>
      <c r="G156" s="428"/>
      <c r="H156" s="5"/>
      <c r="I156" s="252" t="s">
        <v>0</v>
      </c>
      <c r="J156" s="282">
        <v>0</v>
      </c>
      <c r="K156" s="252" t="s">
        <v>344</v>
      </c>
      <c r="L156" s="283">
        <v>0</v>
      </c>
      <c r="M156" s="5"/>
      <c r="N156" s="6"/>
    </row>
    <row r="157" spans="2:14" ht="12.75">
      <c r="B157" s="4"/>
      <c r="C157" s="291"/>
      <c r="D157" s="56"/>
      <c r="E157" s="123"/>
      <c r="F157" s="5" t="s">
        <v>352</v>
      </c>
      <c r="G157" s="5"/>
      <c r="H157" s="5"/>
      <c r="I157" s="252" t="s">
        <v>0</v>
      </c>
      <c r="J157" s="264">
        <v>0</v>
      </c>
      <c r="K157" s="252" t="s">
        <v>344</v>
      </c>
      <c r="L157" s="285">
        <v>0</v>
      </c>
      <c r="M157" s="5"/>
      <c r="N157" s="6"/>
    </row>
    <row r="158" spans="2:14" ht="12.75">
      <c r="B158" s="4"/>
      <c r="C158" s="291"/>
      <c r="D158" s="56"/>
      <c r="E158" s="123"/>
      <c r="F158" s="5" t="s">
        <v>353</v>
      </c>
      <c r="G158" s="5"/>
      <c r="H158" s="5"/>
      <c r="I158" s="252" t="s">
        <v>0</v>
      </c>
      <c r="J158" s="264"/>
      <c r="K158" s="252" t="s">
        <v>344</v>
      </c>
      <c r="L158" s="285"/>
      <c r="M158" s="5"/>
      <c r="N158" s="6"/>
    </row>
    <row r="159" spans="2:14" ht="12.75">
      <c r="B159" s="4"/>
      <c r="C159" s="291"/>
      <c r="D159" s="56"/>
      <c r="E159" s="123"/>
      <c r="F159" s="5" t="s">
        <v>354</v>
      </c>
      <c r="G159" s="5"/>
      <c r="H159" s="5"/>
      <c r="I159" s="252" t="s">
        <v>0</v>
      </c>
      <c r="J159" s="264"/>
      <c r="K159" s="252" t="s">
        <v>344</v>
      </c>
      <c r="L159" s="285"/>
      <c r="M159" s="5"/>
      <c r="N159" s="6"/>
    </row>
    <row r="160" spans="2:14" ht="12.75">
      <c r="B160" s="4"/>
      <c r="C160" s="291"/>
      <c r="D160" s="56"/>
      <c r="E160" s="123"/>
      <c r="F160" s="286" t="s">
        <v>355</v>
      </c>
      <c r="G160" s="5"/>
      <c r="H160" s="5"/>
      <c r="I160" s="252" t="s">
        <v>0</v>
      </c>
      <c r="J160" s="264"/>
      <c r="K160" s="252" t="s">
        <v>344</v>
      </c>
      <c r="L160" s="285"/>
      <c r="M160" s="5"/>
      <c r="N160" s="6"/>
    </row>
    <row r="161" spans="2:14" ht="12.75">
      <c r="B161" s="4"/>
      <c r="C161" s="291"/>
      <c r="D161" s="56"/>
      <c r="E161" s="123"/>
      <c r="F161" s="5" t="s">
        <v>356</v>
      </c>
      <c r="G161" s="5"/>
      <c r="H161" s="5"/>
      <c r="I161" s="252" t="s">
        <v>0</v>
      </c>
      <c r="J161" s="264"/>
      <c r="K161" s="252" t="s">
        <v>344</v>
      </c>
      <c r="L161" s="285"/>
      <c r="M161" s="5"/>
      <c r="N161" s="6"/>
    </row>
    <row r="162" spans="2:14" ht="12.75">
      <c r="B162" s="4"/>
      <c r="C162" s="291"/>
      <c r="D162" s="56"/>
      <c r="E162" s="123"/>
      <c r="F162" s="427" t="s">
        <v>357</v>
      </c>
      <c r="G162" s="427"/>
      <c r="H162" s="5"/>
      <c r="I162" s="252"/>
      <c r="J162" s="252"/>
      <c r="K162" s="252"/>
      <c r="L162" s="281"/>
      <c r="M162" s="5"/>
      <c r="N162" s="6"/>
    </row>
    <row r="163" spans="2:14" ht="12.75">
      <c r="B163" s="4"/>
      <c r="C163" s="291"/>
      <c r="D163" s="56"/>
      <c r="E163" s="123"/>
      <c r="F163" s="286" t="s">
        <v>372</v>
      </c>
      <c r="G163" s="5"/>
      <c r="H163" s="5"/>
      <c r="I163" s="252" t="s">
        <v>0</v>
      </c>
      <c r="J163" s="288"/>
      <c r="K163" s="252" t="s">
        <v>344</v>
      </c>
      <c r="L163" s="289"/>
      <c r="M163" s="5"/>
      <c r="N163" s="6"/>
    </row>
    <row r="164" spans="2:12" ht="12.75">
      <c r="B164" s="4"/>
      <c r="C164" s="291"/>
      <c r="D164" s="56"/>
      <c r="E164" s="123"/>
      <c r="F164" s="286" t="s">
        <v>359</v>
      </c>
      <c r="G164" s="5"/>
      <c r="H164" s="5"/>
      <c r="I164" s="252" t="s">
        <v>0</v>
      </c>
      <c r="J164" s="264"/>
      <c r="K164" s="252" t="s">
        <v>344</v>
      </c>
      <c r="L164" s="285"/>
    </row>
    <row r="165" spans="2:14" ht="12.75">
      <c r="B165" s="4"/>
      <c r="C165" s="291"/>
      <c r="D165" s="56"/>
      <c r="E165" s="123"/>
      <c r="F165" s="280"/>
      <c r="G165" s="56"/>
      <c r="H165" s="56"/>
      <c r="I165" s="56"/>
      <c r="J165" s="5"/>
      <c r="K165" s="14"/>
      <c r="L165" s="5"/>
      <c r="M165" s="5"/>
      <c r="N165" s="6"/>
    </row>
    <row r="166" spans="2:14" ht="12.75">
      <c r="B166" s="4"/>
      <c r="C166" s="291"/>
      <c r="D166" s="56"/>
      <c r="E166" s="123" t="s">
        <v>69</v>
      </c>
      <c r="F166" s="280" t="s">
        <v>373</v>
      </c>
      <c r="G166" s="56"/>
      <c r="H166" s="56"/>
      <c r="I166" s="56"/>
      <c r="J166" s="5"/>
      <c r="K166" s="310" t="s">
        <v>344</v>
      </c>
      <c r="L166" s="307">
        <v>0</v>
      </c>
      <c r="M166" s="5"/>
      <c r="N166" s="6"/>
    </row>
    <row r="167" spans="2:14" ht="12.75">
      <c r="B167" s="4"/>
      <c r="C167" s="291"/>
      <c r="D167" s="56"/>
      <c r="E167" s="123"/>
      <c r="F167" s="280"/>
      <c r="G167" s="56"/>
      <c r="H167" s="56"/>
      <c r="I167" s="56"/>
      <c r="J167" s="5"/>
      <c r="K167" s="311"/>
      <c r="L167" s="5"/>
      <c r="M167" s="5"/>
      <c r="N167" s="6"/>
    </row>
    <row r="168" spans="2:14" ht="12.75">
      <c r="B168" s="4"/>
      <c r="C168" s="291"/>
      <c r="D168" s="56"/>
      <c r="E168" s="123" t="s">
        <v>69</v>
      </c>
      <c r="F168" s="280" t="s">
        <v>374</v>
      </c>
      <c r="G168" s="56"/>
      <c r="H168" s="56"/>
      <c r="I168" s="56"/>
      <c r="J168" s="5"/>
      <c r="K168" s="310" t="s">
        <v>344</v>
      </c>
      <c r="L168" s="307">
        <v>0</v>
      </c>
      <c r="M168" s="5"/>
      <c r="N168" s="6"/>
    </row>
    <row r="169" spans="2:14" ht="12.75">
      <c r="B169" s="4"/>
      <c r="C169" s="291"/>
      <c r="D169" s="56"/>
      <c r="E169" s="123"/>
      <c r="F169" s="280"/>
      <c r="G169" s="56"/>
      <c r="H169" s="56"/>
      <c r="I169" s="56"/>
      <c r="J169" s="5"/>
      <c r="K169" s="311"/>
      <c r="L169" s="5"/>
      <c r="M169" s="5"/>
      <c r="N169" s="6"/>
    </row>
    <row r="170" spans="2:14" ht="12.75">
      <c r="B170" s="4"/>
      <c r="C170" s="291"/>
      <c r="D170" s="56"/>
      <c r="E170" s="123" t="s">
        <v>69</v>
      </c>
      <c r="F170" s="280" t="s">
        <v>375</v>
      </c>
      <c r="G170" s="56"/>
      <c r="H170" s="56"/>
      <c r="I170" s="56"/>
      <c r="J170" s="5"/>
      <c r="K170" s="310" t="s">
        <v>344</v>
      </c>
      <c r="L170" s="326">
        <v>0</v>
      </c>
      <c r="M170" s="5"/>
      <c r="N170" s="6"/>
    </row>
    <row r="171" spans="2:14" ht="12.75">
      <c r="B171" s="4"/>
      <c r="C171" s="291"/>
      <c r="D171" s="56"/>
      <c r="E171" s="123"/>
      <c r="F171" s="280"/>
      <c r="G171" s="56"/>
      <c r="H171" s="56"/>
      <c r="I171" s="56"/>
      <c r="J171" s="5"/>
      <c r="K171" s="14"/>
      <c r="L171" s="5"/>
      <c r="M171" s="5"/>
      <c r="N171" s="6"/>
    </row>
    <row r="172" spans="2:14" ht="12.75">
      <c r="B172" s="4"/>
      <c r="C172" s="291"/>
      <c r="D172" s="56"/>
      <c r="E172" s="123" t="s">
        <v>69</v>
      </c>
      <c r="F172" s="280" t="s">
        <v>376</v>
      </c>
      <c r="G172" s="56"/>
      <c r="H172" s="56"/>
      <c r="I172" s="56"/>
      <c r="J172" s="5"/>
      <c r="K172" s="291" t="s">
        <v>344</v>
      </c>
      <c r="L172" s="326">
        <v>0</v>
      </c>
      <c r="M172" s="5"/>
      <c r="N172" s="6"/>
    </row>
    <row r="173" spans="2:14" ht="12.75">
      <c r="B173" s="4"/>
      <c r="C173" s="291"/>
      <c r="D173" s="56"/>
      <c r="E173" s="123"/>
      <c r="F173" s="280"/>
      <c r="G173" s="56"/>
      <c r="H173" s="56"/>
      <c r="I173" s="56"/>
      <c r="J173" s="5"/>
      <c r="K173" s="291"/>
      <c r="L173" s="5"/>
      <c r="M173" s="5"/>
      <c r="N173" s="6"/>
    </row>
    <row r="174" spans="2:14" ht="12.75">
      <c r="B174" s="4"/>
      <c r="C174" s="291"/>
      <c r="D174" s="56"/>
      <c r="E174" s="123" t="s">
        <v>69</v>
      </c>
      <c r="F174" s="280" t="s">
        <v>377</v>
      </c>
      <c r="G174" s="56"/>
      <c r="H174" s="56"/>
      <c r="I174" s="56"/>
      <c r="J174" s="5"/>
      <c r="K174" s="310" t="s">
        <v>344</v>
      </c>
      <c r="L174" s="326">
        <v>0</v>
      </c>
      <c r="M174" s="5"/>
      <c r="N174" s="6"/>
    </row>
    <row r="175" spans="2:14" ht="12.75">
      <c r="B175" s="4"/>
      <c r="C175" s="291"/>
      <c r="D175" s="56"/>
      <c r="E175" s="123"/>
      <c r="F175" s="280"/>
      <c r="G175" s="56"/>
      <c r="H175" s="56"/>
      <c r="I175" s="56"/>
      <c r="J175" s="5"/>
      <c r="K175" s="291"/>
      <c r="L175" s="5"/>
      <c r="M175" s="5"/>
      <c r="N175" s="6"/>
    </row>
    <row r="176" spans="2:14" ht="12.75">
      <c r="B176" s="4"/>
      <c r="C176" s="291"/>
      <c r="D176" s="56"/>
      <c r="E176" s="123" t="s">
        <v>69</v>
      </c>
      <c r="F176" s="280" t="s">
        <v>378</v>
      </c>
      <c r="G176" s="56"/>
      <c r="H176" s="56"/>
      <c r="I176" s="56"/>
      <c r="J176" s="5"/>
      <c r="K176" s="291" t="s">
        <v>369</v>
      </c>
      <c r="L176" s="5"/>
      <c r="M176" s="5"/>
      <c r="N176" s="6"/>
    </row>
    <row r="177" spans="2:14" ht="12.75">
      <c r="B177" s="4"/>
      <c r="C177" s="291"/>
      <c r="D177" s="56"/>
      <c r="E177" s="123"/>
      <c r="F177" s="280"/>
      <c r="G177" s="56"/>
      <c r="H177" s="56"/>
      <c r="I177" s="56"/>
      <c r="J177" s="5"/>
      <c r="K177" s="291"/>
      <c r="L177" s="5"/>
      <c r="M177" s="5"/>
      <c r="N177" s="6"/>
    </row>
    <row r="178" spans="2:14" ht="12.75">
      <c r="B178" s="4"/>
      <c r="C178" s="291"/>
      <c r="D178" s="56"/>
      <c r="E178" s="123" t="s">
        <v>69</v>
      </c>
      <c r="F178" s="280" t="s">
        <v>76</v>
      </c>
      <c r="G178" s="56"/>
      <c r="H178" s="56"/>
      <c r="I178" s="56"/>
      <c r="J178" s="5"/>
      <c r="K178" s="291" t="s">
        <v>369</v>
      </c>
      <c r="L178" s="5"/>
      <c r="M178" s="5"/>
      <c r="N178" s="6"/>
    </row>
    <row r="179" spans="2:14" ht="12.75">
      <c r="B179" s="4"/>
      <c r="C179" s="291"/>
      <c r="D179" s="56"/>
      <c r="E179" s="123"/>
      <c r="F179" s="280"/>
      <c r="G179" s="56"/>
      <c r="H179" s="56"/>
      <c r="I179" s="56"/>
      <c r="J179" s="5"/>
      <c r="K179" s="291"/>
      <c r="L179" s="5"/>
      <c r="M179" s="5"/>
      <c r="N179" s="6"/>
    </row>
    <row r="180" spans="2:14" ht="12.75">
      <c r="B180" s="4"/>
      <c r="C180" s="291"/>
      <c r="D180" s="56"/>
      <c r="E180" s="123" t="s">
        <v>69</v>
      </c>
      <c r="F180" s="280" t="s">
        <v>80</v>
      </c>
      <c r="G180" s="56"/>
      <c r="H180" s="56"/>
      <c r="I180" s="56"/>
      <c r="J180" s="5"/>
      <c r="K180" s="291" t="s">
        <v>369</v>
      </c>
      <c r="L180" s="5"/>
      <c r="M180" s="5"/>
      <c r="N180" s="6"/>
    </row>
    <row r="181" spans="2:14" ht="12.75">
      <c r="B181" s="4"/>
      <c r="C181" s="291"/>
      <c r="D181" s="56"/>
      <c r="E181" s="123"/>
      <c r="F181" s="280"/>
      <c r="G181" s="56"/>
      <c r="H181" s="56"/>
      <c r="I181" s="56"/>
      <c r="J181" s="5"/>
      <c r="K181" s="14"/>
      <c r="L181" s="5"/>
      <c r="M181" s="5"/>
      <c r="N181" s="6"/>
    </row>
    <row r="182" spans="2:14" ht="12.75">
      <c r="B182" s="4"/>
      <c r="C182" s="291"/>
      <c r="D182" s="56"/>
      <c r="E182" s="123" t="s">
        <v>69</v>
      </c>
      <c r="F182" s="280" t="s">
        <v>79</v>
      </c>
      <c r="G182" s="56"/>
      <c r="H182" s="56"/>
      <c r="I182" s="56"/>
      <c r="J182" s="5"/>
      <c r="K182" s="310" t="s">
        <v>344</v>
      </c>
      <c r="L182" s="307">
        <f>'[1].xls].xls].xls].xls].xls].xls].xls].xls].xls].xls].xls].xls]Pasivet'!G23</f>
        <v>0</v>
      </c>
      <c r="M182" s="5"/>
      <c r="N182" s="6"/>
    </row>
    <row r="183" spans="2:14" ht="12.75">
      <c r="B183" s="4"/>
      <c r="C183" s="291"/>
      <c r="D183" s="56"/>
      <c r="E183" s="123"/>
      <c r="F183" s="280"/>
      <c r="G183" s="56"/>
      <c r="H183" s="56"/>
      <c r="I183" s="56"/>
      <c r="J183" s="5"/>
      <c r="K183" s="14"/>
      <c r="L183" s="5"/>
      <c r="M183" s="5"/>
      <c r="N183" s="6"/>
    </row>
    <row r="184" spans="2:14" ht="12.75">
      <c r="B184" s="4"/>
      <c r="C184" s="291"/>
      <c r="D184" s="56"/>
      <c r="E184" s="255">
        <v>4</v>
      </c>
      <c r="F184" s="297" t="s">
        <v>379</v>
      </c>
      <c r="G184" s="124"/>
      <c r="H184" s="56"/>
      <c r="I184" s="56"/>
      <c r="J184" s="5"/>
      <c r="K184" s="291" t="s">
        <v>344</v>
      </c>
      <c r="L184" s="307">
        <f>'[1].xls].xls].xls].xls].xls].xls].xls].xls].xls].xls].xls].xls]Pasivet'!G24</f>
        <v>0</v>
      </c>
      <c r="M184" s="5"/>
      <c r="N184" s="6"/>
    </row>
    <row r="185" spans="2:14" ht="12.75">
      <c r="B185" s="4"/>
      <c r="C185" s="291"/>
      <c r="D185" s="56"/>
      <c r="E185" s="255"/>
      <c r="F185" s="297"/>
      <c r="G185" s="124"/>
      <c r="H185" s="56"/>
      <c r="I185" s="56"/>
      <c r="J185" s="5"/>
      <c r="K185" s="291"/>
      <c r="L185" s="5"/>
      <c r="M185" s="5"/>
      <c r="N185" s="6"/>
    </row>
    <row r="186" spans="2:14" ht="12.75">
      <c r="B186" s="4"/>
      <c r="C186" s="291"/>
      <c r="D186" s="56"/>
      <c r="E186" s="255">
        <v>5</v>
      </c>
      <c r="F186" s="297" t="s">
        <v>162</v>
      </c>
      <c r="G186" s="124"/>
      <c r="H186" s="56"/>
      <c r="I186" s="56"/>
      <c r="J186" s="5"/>
      <c r="K186" s="291" t="s">
        <v>369</v>
      </c>
      <c r="L186" s="5"/>
      <c r="M186" s="5"/>
      <c r="N186" s="6"/>
    </row>
    <row r="187" spans="2:14" ht="12.75">
      <c r="B187" s="4"/>
      <c r="C187" s="291"/>
      <c r="D187" s="56"/>
      <c r="E187" s="255"/>
      <c r="F187" s="297"/>
      <c r="G187" s="124"/>
      <c r="H187" s="56"/>
      <c r="I187" s="56"/>
      <c r="J187" s="5"/>
      <c r="K187" s="291"/>
      <c r="L187" s="5"/>
      <c r="M187" s="5"/>
      <c r="N187" s="6"/>
    </row>
    <row r="188" spans="2:14" ht="12.75">
      <c r="B188" s="4"/>
      <c r="C188" s="291"/>
      <c r="D188" s="56"/>
      <c r="E188" s="309" t="s">
        <v>2</v>
      </c>
      <c r="F188" s="256" t="s">
        <v>380</v>
      </c>
      <c r="G188" s="256"/>
      <c r="H188" s="56"/>
      <c r="I188" s="56"/>
      <c r="J188" s="5"/>
      <c r="K188" s="291" t="s">
        <v>369</v>
      </c>
      <c r="L188" s="5"/>
      <c r="M188" s="5"/>
      <c r="N188" s="6"/>
    </row>
    <row r="189" spans="2:14" ht="12.75">
      <c r="B189" s="4"/>
      <c r="C189" s="291"/>
      <c r="D189" s="56"/>
      <c r="E189" s="309"/>
      <c r="F189" s="256"/>
      <c r="G189" s="256"/>
      <c r="H189" s="56"/>
      <c r="I189" s="56"/>
      <c r="J189" s="5"/>
      <c r="K189" s="291"/>
      <c r="L189" s="5"/>
      <c r="M189" s="5"/>
      <c r="N189" s="6"/>
    </row>
    <row r="190" spans="2:14" ht="12.75">
      <c r="B190" s="4"/>
      <c r="C190" s="291"/>
      <c r="D190" s="56"/>
      <c r="E190" s="255">
        <v>1</v>
      </c>
      <c r="F190" s="297" t="s">
        <v>32</v>
      </c>
      <c r="G190" s="256"/>
      <c r="H190" s="56"/>
      <c r="I190" s="56"/>
      <c r="J190" s="5"/>
      <c r="K190" s="291" t="s">
        <v>369</v>
      </c>
      <c r="L190" s="5"/>
      <c r="M190" s="5"/>
      <c r="N190" s="6"/>
    </row>
    <row r="191" spans="2:14" ht="12.75">
      <c r="B191" s="4"/>
      <c r="C191" s="291"/>
      <c r="D191" s="56"/>
      <c r="E191" s="255"/>
      <c r="F191" s="297"/>
      <c r="G191" s="256"/>
      <c r="H191" s="56"/>
      <c r="I191" s="56"/>
      <c r="J191" s="5"/>
      <c r="K191" s="291"/>
      <c r="L191" s="5"/>
      <c r="M191" s="5"/>
      <c r="N191" s="6"/>
    </row>
    <row r="192" spans="2:14" ht="12.75">
      <c r="B192" s="4"/>
      <c r="C192" s="291"/>
      <c r="D192" s="56"/>
      <c r="E192" s="123" t="s">
        <v>69</v>
      </c>
      <c r="F192" s="280" t="s">
        <v>33</v>
      </c>
      <c r="G192" s="56"/>
      <c r="H192" s="56"/>
      <c r="I192" s="56"/>
      <c r="J192" s="5"/>
      <c r="K192" s="291" t="s">
        <v>369</v>
      </c>
      <c r="L192" s="5"/>
      <c r="M192" s="5"/>
      <c r="N192" s="6"/>
    </row>
    <row r="193" spans="2:14" ht="12.75">
      <c r="B193" s="4"/>
      <c r="C193" s="291"/>
      <c r="D193" s="56"/>
      <c r="E193" s="123"/>
      <c r="F193" s="280"/>
      <c r="G193" s="56"/>
      <c r="H193" s="56"/>
      <c r="I193" s="56"/>
      <c r="J193" s="5"/>
      <c r="K193" s="291"/>
      <c r="L193" s="5"/>
      <c r="M193" s="5"/>
      <c r="N193" s="6"/>
    </row>
    <row r="194" spans="2:14" ht="12.75">
      <c r="B194" s="4"/>
      <c r="C194" s="291"/>
      <c r="D194" s="56"/>
      <c r="E194" s="123" t="s">
        <v>69</v>
      </c>
      <c r="F194" s="280" t="s">
        <v>29</v>
      </c>
      <c r="G194" s="56"/>
      <c r="H194" s="56"/>
      <c r="I194" s="56"/>
      <c r="J194" s="5"/>
      <c r="K194" s="291" t="s">
        <v>369</v>
      </c>
      <c r="L194" s="5"/>
      <c r="M194" s="5"/>
      <c r="N194" s="6"/>
    </row>
    <row r="195" spans="2:14" ht="12.75">
      <c r="B195" s="4"/>
      <c r="C195" s="291"/>
      <c r="D195" s="56"/>
      <c r="E195" s="123"/>
      <c r="F195" s="280"/>
      <c r="G195" s="56"/>
      <c r="H195" s="56"/>
      <c r="I195" s="56"/>
      <c r="J195" s="5"/>
      <c r="K195" s="291"/>
      <c r="L195" s="5"/>
      <c r="M195" s="5"/>
      <c r="N195" s="6"/>
    </row>
    <row r="196" spans="2:14" ht="12.75">
      <c r="B196" s="4"/>
      <c r="C196" s="291"/>
      <c r="D196" s="56"/>
      <c r="E196" s="255">
        <v>2</v>
      </c>
      <c r="F196" s="297" t="s">
        <v>34</v>
      </c>
      <c r="G196" s="124"/>
      <c r="H196" s="56"/>
      <c r="I196" s="56"/>
      <c r="J196" s="5"/>
      <c r="K196" s="291" t="s">
        <v>369</v>
      </c>
      <c r="L196" s="5"/>
      <c r="M196" s="5"/>
      <c r="N196" s="6"/>
    </row>
    <row r="197" spans="2:14" ht="12.75">
      <c r="B197" s="4"/>
      <c r="C197" s="291"/>
      <c r="D197" s="56"/>
      <c r="E197" s="255"/>
      <c r="F197" s="297"/>
      <c r="G197" s="124"/>
      <c r="H197" s="56"/>
      <c r="I197" s="56"/>
      <c r="J197" s="5"/>
      <c r="K197" s="291"/>
      <c r="L197" s="5"/>
      <c r="M197" s="5"/>
      <c r="N197" s="6"/>
    </row>
    <row r="198" spans="2:14" ht="12.75">
      <c r="B198" s="4"/>
      <c r="C198" s="291"/>
      <c r="D198" s="56"/>
      <c r="E198" s="255">
        <v>3</v>
      </c>
      <c r="F198" s="297" t="s">
        <v>26</v>
      </c>
      <c r="G198" s="124"/>
      <c r="H198" s="56"/>
      <c r="I198" s="56"/>
      <c r="J198" s="5"/>
      <c r="K198" s="291" t="s">
        <v>369</v>
      </c>
      <c r="L198" s="5"/>
      <c r="M198" s="5"/>
      <c r="N198" s="6"/>
    </row>
    <row r="199" spans="2:14" ht="12.75">
      <c r="B199" s="4"/>
      <c r="C199" s="291"/>
      <c r="D199" s="56"/>
      <c r="E199" s="255"/>
      <c r="F199" s="297"/>
      <c r="G199" s="124"/>
      <c r="H199" s="56"/>
      <c r="I199" s="56"/>
      <c r="J199" s="5"/>
      <c r="K199" s="291"/>
      <c r="L199" s="5"/>
      <c r="M199" s="5"/>
      <c r="N199" s="6"/>
    </row>
    <row r="200" spans="2:14" ht="12.75">
      <c r="B200" s="4"/>
      <c r="C200" s="291"/>
      <c r="D200" s="56"/>
      <c r="E200" s="255">
        <v>4</v>
      </c>
      <c r="F200" s="297" t="s">
        <v>35</v>
      </c>
      <c r="G200" s="124"/>
      <c r="H200" s="56"/>
      <c r="I200" s="56"/>
      <c r="J200" s="5"/>
      <c r="K200" s="291" t="s">
        <v>369</v>
      </c>
      <c r="L200" s="5"/>
      <c r="M200" s="5"/>
      <c r="N200" s="6"/>
    </row>
    <row r="201" spans="2:14" ht="12.75">
      <c r="B201" s="4"/>
      <c r="C201" s="291"/>
      <c r="D201" s="56"/>
      <c r="E201" s="255"/>
      <c r="F201" s="297"/>
      <c r="G201" s="124"/>
      <c r="H201" s="56"/>
      <c r="I201" s="56"/>
      <c r="J201" s="5"/>
      <c r="K201" s="291"/>
      <c r="L201" s="5"/>
      <c r="M201" s="5"/>
      <c r="N201" s="6"/>
    </row>
    <row r="202" spans="2:14" ht="12.75">
      <c r="B202" s="4"/>
      <c r="C202" s="291"/>
      <c r="D202" s="56"/>
      <c r="E202" s="309" t="s">
        <v>36</v>
      </c>
      <c r="F202" s="256" t="s">
        <v>381</v>
      </c>
      <c r="G202" s="256"/>
      <c r="H202" s="56"/>
      <c r="I202" s="56"/>
      <c r="J202" s="5"/>
      <c r="K202" s="291" t="s">
        <v>369</v>
      </c>
      <c r="L202" s="5"/>
      <c r="M202" s="5"/>
      <c r="N202" s="6"/>
    </row>
    <row r="203" spans="2:14" ht="12.75">
      <c r="B203" s="4"/>
      <c r="C203" s="291"/>
      <c r="D203" s="56"/>
      <c r="E203" s="309"/>
      <c r="F203" s="256"/>
      <c r="G203" s="256"/>
      <c r="H203" s="56"/>
      <c r="I203" s="56"/>
      <c r="J203" s="5"/>
      <c r="K203" s="291"/>
      <c r="L203" s="5"/>
      <c r="M203" s="5"/>
      <c r="N203" s="6"/>
    </row>
    <row r="204" spans="2:14" ht="12.75">
      <c r="B204" s="4"/>
      <c r="C204" s="291"/>
      <c r="D204" s="56"/>
      <c r="E204" s="255">
        <v>1</v>
      </c>
      <c r="F204" s="297" t="s">
        <v>38</v>
      </c>
      <c r="G204" s="124"/>
      <c r="H204" s="56"/>
      <c r="I204" s="56"/>
      <c r="J204" s="5"/>
      <c r="K204" s="291" t="s">
        <v>369</v>
      </c>
      <c r="L204" s="5"/>
      <c r="M204" s="5"/>
      <c r="N204" s="6"/>
    </row>
    <row r="205" spans="2:14" ht="12.75">
      <c r="B205" s="4"/>
      <c r="C205" s="291"/>
      <c r="D205" s="56"/>
      <c r="E205" s="255"/>
      <c r="F205" s="297"/>
      <c r="G205" s="124"/>
      <c r="H205" s="56"/>
      <c r="I205" s="56"/>
      <c r="J205" s="5"/>
      <c r="K205" s="291"/>
      <c r="L205" s="5"/>
      <c r="M205" s="5"/>
      <c r="N205" s="6"/>
    </row>
    <row r="206" spans="2:14" ht="12.75">
      <c r="B206" s="4"/>
      <c r="C206" s="291"/>
      <c r="D206" s="56"/>
      <c r="E206" s="255">
        <v>2</v>
      </c>
      <c r="F206" s="297" t="s">
        <v>39</v>
      </c>
      <c r="G206" s="124"/>
      <c r="H206" s="56"/>
      <c r="I206" s="56"/>
      <c r="J206" s="5"/>
      <c r="K206" s="291" t="s">
        <v>369</v>
      </c>
      <c r="L206" s="5"/>
      <c r="M206" s="5"/>
      <c r="N206" s="6"/>
    </row>
    <row r="207" spans="2:14" ht="12.75">
      <c r="B207" s="4"/>
      <c r="C207" s="291"/>
      <c r="D207" s="56"/>
      <c r="E207" s="255"/>
      <c r="F207" s="297"/>
      <c r="G207" s="124"/>
      <c r="H207" s="56"/>
      <c r="I207" s="56"/>
      <c r="J207" s="5"/>
      <c r="K207" s="14"/>
      <c r="L207" s="5"/>
      <c r="M207" s="5"/>
      <c r="N207" s="6"/>
    </row>
    <row r="208" spans="2:14" ht="12.75">
      <c r="B208" s="4"/>
      <c r="C208" s="291"/>
      <c r="D208" s="56"/>
      <c r="E208" s="255">
        <v>3</v>
      </c>
      <c r="F208" s="297" t="s">
        <v>40</v>
      </c>
      <c r="G208" s="124"/>
      <c r="H208" s="56"/>
      <c r="I208" s="56"/>
      <c r="J208" s="5"/>
      <c r="K208" s="312" t="s">
        <v>344</v>
      </c>
      <c r="L208" s="307"/>
      <c r="M208" s="5"/>
      <c r="N208" s="6"/>
    </row>
    <row r="209" spans="2:14" ht="12.75">
      <c r="B209" s="4"/>
      <c r="C209" s="291"/>
      <c r="D209" s="56"/>
      <c r="E209" s="255"/>
      <c r="F209" s="297"/>
      <c r="G209" s="124"/>
      <c r="H209" s="56"/>
      <c r="I209" s="56"/>
      <c r="J209" s="5"/>
      <c r="K209" s="14"/>
      <c r="L209" s="5"/>
      <c r="M209" s="5"/>
      <c r="N209" s="6"/>
    </row>
    <row r="210" spans="2:14" ht="12.75">
      <c r="B210" s="4"/>
      <c r="C210" s="291"/>
      <c r="D210" s="56"/>
      <c r="E210" s="255">
        <v>4</v>
      </c>
      <c r="F210" s="297" t="s">
        <v>41</v>
      </c>
      <c r="G210" s="124"/>
      <c r="H210" s="56"/>
      <c r="I210" s="56"/>
      <c r="J210" s="5"/>
      <c r="K210" s="291" t="s">
        <v>369</v>
      </c>
      <c r="L210" s="5"/>
      <c r="M210" s="5"/>
      <c r="N210" s="6"/>
    </row>
    <row r="211" spans="2:14" ht="12.75">
      <c r="B211" s="4"/>
      <c r="C211" s="291"/>
      <c r="D211" s="56"/>
      <c r="E211" s="255"/>
      <c r="F211" s="297"/>
      <c r="G211" s="124"/>
      <c r="H211" s="56"/>
      <c r="I211" s="56"/>
      <c r="J211" s="5"/>
      <c r="K211" s="291"/>
      <c r="L211" s="5"/>
      <c r="M211" s="5"/>
      <c r="N211" s="6"/>
    </row>
    <row r="212" spans="2:14" ht="12.75">
      <c r="B212" s="4"/>
      <c r="C212" s="291"/>
      <c r="D212" s="56"/>
      <c r="E212" s="255">
        <v>5</v>
      </c>
      <c r="F212" s="297" t="s">
        <v>81</v>
      </c>
      <c r="G212" s="124"/>
      <c r="H212" s="56"/>
      <c r="I212" s="56"/>
      <c r="J212" s="5"/>
      <c r="K212" s="291" t="s">
        <v>369</v>
      </c>
      <c r="L212" s="5"/>
      <c r="M212" s="5"/>
      <c r="N212" s="6"/>
    </row>
    <row r="213" spans="2:14" ht="12.75">
      <c r="B213" s="4"/>
      <c r="C213" s="291"/>
      <c r="D213" s="56"/>
      <c r="E213" s="255"/>
      <c r="F213" s="297"/>
      <c r="G213" s="124"/>
      <c r="H213" s="56"/>
      <c r="I213" s="56"/>
      <c r="J213" s="5"/>
      <c r="K213" s="291"/>
      <c r="L213" s="5"/>
      <c r="M213" s="5"/>
      <c r="N213" s="6"/>
    </row>
    <row r="214" spans="2:14" ht="12.75">
      <c r="B214" s="4"/>
      <c r="C214" s="291"/>
      <c r="D214" s="56"/>
      <c r="E214" s="255">
        <v>6</v>
      </c>
      <c r="F214" s="297" t="s">
        <v>42</v>
      </c>
      <c r="G214" s="124"/>
      <c r="H214" s="56"/>
      <c r="I214" s="56"/>
      <c r="J214" s="5"/>
      <c r="K214" s="291" t="s">
        <v>369</v>
      </c>
      <c r="L214" s="5"/>
      <c r="M214" s="5"/>
      <c r="N214" s="6"/>
    </row>
    <row r="215" spans="2:14" ht="12.75">
      <c r="B215" s="4"/>
      <c r="C215" s="291"/>
      <c r="D215" s="56"/>
      <c r="E215" s="255"/>
      <c r="F215" s="297"/>
      <c r="G215" s="124"/>
      <c r="H215" s="56"/>
      <c r="I215" s="56"/>
      <c r="J215" s="5"/>
      <c r="K215" s="291"/>
      <c r="L215" s="5"/>
      <c r="M215" s="5"/>
      <c r="N215" s="6"/>
    </row>
    <row r="216" spans="2:14" ht="12.75">
      <c r="B216" s="4"/>
      <c r="C216" s="291"/>
      <c r="D216" s="56"/>
      <c r="E216" s="255">
        <v>7</v>
      </c>
      <c r="F216" s="297" t="s">
        <v>43</v>
      </c>
      <c r="G216" s="124"/>
      <c r="H216" s="56"/>
      <c r="I216" s="56"/>
      <c r="J216" s="5"/>
      <c r="K216" s="291" t="s">
        <v>344</v>
      </c>
      <c r="L216" s="307">
        <f>'[1].xls].xls].xls].xls].xls].xls].xls].xls].xls].xls].xls].xls]Pasivet'!G41</f>
        <v>0</v>
      </c>
      <c r="M216" s="5"/>
      <c r="N216" s="6"/>
    </row>
    <row r="217" spans="2:14" ht="12.75">
      <c r="B217" s="4"/>
      <c r="C217" s="291"/>
      <c r="D217" s="56"/>
      <c r="E217" s="255"/>
      <c r="F217" s="297"/>
      <c r="G217" s="124"/>
      <c r="H217" s="56"/>
      <c r="I217" s="56"/>
      <c r="J217" s="5"/>
      <c r="K217" s="291"/>
      <c r="L217" s="5"/>
      <c r="M217" s="5"/>
      <c r="N217" s="6"/>
    </row>
    <row r="218" spans="2:14" ht="12.75">
      <c r="B218" s="4"/>
      <c r="C218" s="291"/>
      <c r="D218" s="56"/>
      <c r="E218" s="255">
        <v>8</v>
      </c>
      <c r="F218" s="297" t="s">
        <v>44</v>
      </c>
      <c r="G218" s="124"/>
      <c r="H218" s="56"/>
      <c r="I218" s="56"/>
      <c r="J218" s="5"/>
      <c r="K218" s="291" t="s">
        <v>344</v>
      </c>
      <c r="L218" s="307">
        <f>'[1].xls].xls].xls].xls].xls].xls].xls].xls].xls].xls].xls].xls]Pasivet'!G42</f>
        <v>0</v>
      </c>
      <c r="M218" s="5"/>
      <c r="N218" s="6"/>
    </row>
    <row r="219" spans="2:14" ht="12.75">
      <c r="B219" s="4"/>
      <c r="C219" s="291"/>
      <c r="D219" s="56"/>
      <c r="E219" s="255"/>
      <c r="F219" s="297"/>
      <c r="G219" s="124"/>
      <c r="H219" s="56"/>
      <c r="I219" s="56"/>
      <c r="J219" s="5"/>
      <c r="K219" s="14"/>
      <c r="L219" s="5"/>
      <c r="M219" s="5"/>
      <c r="N219" s="6"/>
    </row>
    <row r="220" spans="2:14" ht="12.75">
      <c r="B220" s="4"/>
      <c r="C220" s="291"/>
      <c r="D220" s="56"/>
      <c r="E220" s="255">
        <v>9</v>
      </c>
      <c r="F220" s="297" t="s">
        <v>45</v>
      </c>
      <c r="G220" s="124"/>
      <c r="H220" s="56"/>
      <c r="I220" s="56"/>
      <c r="J220" s="5"/>
      <c r="K220" s="291" t="s">
        <v>369</v>
      </c>
      <c r="L220" s="82">
        <v>0</v>
      </c>
      <c r="M220" s="5"/>
      <c r="N220" s="6"/>
    </row>
    <row r="221" spans="2:14" ht="12.75">
      <c r="B221" s="4"/>
      <c r="C221" s="291"/>
      <c r="D221" s="56"/>
      <c r="E221" s="255"/>
      <c r="F221" s="297"/>
      <c r="G221" s="124"/>
      <c r="H221" s="56"/>
      <c r="I221" s="56"/>
      <c r="J221" s="5"/>
      <c r="K221" s="14"/>
      <c r="L221" s="5"/>
      <c r="M221" s="5"/>
      <c r="N221" s="6"/>
    </row>
    <row r="222" spans="2:14" ht="12.75">
      <c r="B222" s="4"/>
      <c r="C222" s="291"/>
      <c r="D222" s="56"/>
      <c r="E222" s="255">
        <v>10</v>
      </c>
      <c r="F222" s="297" t="s">
        <v>46</v>
      </c>
      <c r="G222" s="124"/>
      <c r="H222" s="56"/>
      <c r="I222" s="56"/>
      <c r="J222" s="5"/>
      <c r="K222" s="14"/>
      <c r="L222" s="327">
        <v>0</v>
      </c>
      <c r="M222" s="5"/>
      <c r="N222" s="6"/>
    </row>
    <row r="223" spans="2:14" ht="12.75">
      <c r="B223" s="4"/>
      <c r="C223" s="25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</row>
    <row r="224" spans="2:14" ht="12.75">
      <c r="B224" s="4"/>
      <c r="C224" s="252"/>
      <c r="D224" s="5"/>
      <c r="E224" s="5"/>
      <c r="F224" s="313" t="s">
        <v>382</v>
      </c>
      <c r="G224" s="254" t="s">
        <v>383</v>
      </c>
      <c r="H224" s="5"/>
      <c r="I224" s="5"/>
      <c r="J224" s="5"/>
      <c r="K224" s="252" t="s">
        <v>344</v>
      </c>
      <c r="L224" s="281">
        <v>0</v>
      </c>
      <c r="M224" s="5"/>
      <c r="N224" s="6"/>
    </row>
    <row r="225" spans="2:14" ht="12.75">
      <c r="B225" s="4"/>
      <c r="C225" s="252"/>
      <c r="D225" s="5"/>
      <c r="E225" s="5"/>
      <c r="F225" s="313" t="s">
        <v>382</v>
      </c>
      <c r="G225" s="5" t="s">
        <v>384</v>
      </c>
      <c r="H225" s="5"/>
      <c r="I225" s="5"/>
      <c r="J225" s="5"/>
      <c r="K225" s="252" t="s">
        <v>344</v>
      </c>
      <c r="L225" s="285"/>
      <c r="M225" s="5"/>
      <c r="N225" s="6"/>
    </row>
    <row r="226" spans="2:14" ht="12.75">
      <c r="B226" s="4"/>
      <c r="C226" s="252"/>
      <c r="D226" s="5"/>
      <c r="E226" s="5"/>
      <c r="F226" s="313" t="s">
        <v>382</v>
      </c>
      <c r="G226" s="5" t="s">
        <v>385</v>
      </c>
      <c r="H226" s="5"/>
      <c r="I226" s="5"/>
      <c r="J226" s="5"/>
      <c r="K226" s="252" t="s">
        <v>344</v>
      </c>
      <c r="L226" s="314"/>
      <c r="M226" s="5"/>
      <c r="N226" s="6"/>
    </row>
    <row r="227" spans="2:14" ht="12.75">
      <c r="B227" s="4"/>
      <c r="C227" s="252"/>
      <c r="D227" s="5"/>
      <c r="E227" s="5"/>
      <c r="F227" s="313" t="s">
        <v>382</v>
      </c>
      <c r="G227" s="5" t="s">
        <v>386</v>
      </c>
      <c r="H227" s="5"/>
      <c r="I227" s="5"/>
      <c r="J227" s="5"/>
      <c r="K227" s="252" t="s">
        <v>344</v>
      </c>
      <c r="L227" s="314">
        <f>L224</f>
        <v>0</v>
      </c>
      <c r="M227" s="5"/>
      <c r="N227" s="6"/>
    </row>
    <row r="228" spans="2:14" ht="12.75">
      <c r="B228" s="4"/>
      <c r="C228" s="252"/>
      <c r="D228" s="5"/>
      <c r="E228" s="5"/>
      <c r="F228" s="313" t="s">
        <v>382</v>
      </c>
      <c r="G228" s="286" t="s">
        <v>387</v>
      </c>
      <c r="H228" s="5"/>
      <c r="I228" s="5"/>
      <c r="J228" s="5"/>
      <c r="K228" s="252" t="s">
        <v>344</v>
      </c>
      <c r="L228" s="285">
        <f>L227*10%</f>
        <v>0</v>
      </c>
      <c r="M228" s="5"/>
      <c r="N228" s="6"/>
    </row>
    <row r="229" spans="2:14" ht="12.75">
      <c r="B229" s="4"/>
      <c r="C229" s="25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</row>
    <row r="230" spans="2:14" ht="12.75">
      <c r="B230" s="4"/>
      <c r="C230" s="25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</row>
    <row r="231" spans="2:14" ht="15.75">
      <c r="B231" s="4"/>
      <c r="C231" s="252"/>
      <c r="D231" s="435" t="s">
        <v>388</v>
      </c>
      <c r="E231" s="435"/>
      <c r="F231" s="315" t="s">
        <v>462</v>
      </c>
      <c r="G231" s="5"/>
      <c r="H231" s="5"/>
      <c r="I231" s="5"/>
      <c r="J231" s="5"/>
      <c r="K231" s="5"/>
      <c r="L231" s="5"/>
      <c r="M231" s="5"/>
      <c r="N231" s="6"/>
    </row>
    <row r="232" spans="2:14" ht="12.75">
      <c r="B232" s="4"/>
      <c r="C232" s="25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</row>
    <row r="233" spans="2:14" ht="12.75">
      <c r="B233" s="4"/>
      <c r="C233" s="252"/>
      <c r="D233" s="5"/>
      <c r="E233" s="5"/>
      <c r="F233" s="158"/>
      <c r="L233" s="156"/>
      <c r="M233" s="5"/>
      <c r="N233" s="6"/>
    </row>
    <row r="234" spans="2:14" ht="12.75">
      <c r="B234" s="4"/>
      <c r="C234" s="252"/>
      <c r="D234" s="5"/>
      <c r="E234" s="317"/>
      <c r="F234" s="56" t="s">
        <v>389</v>
      </c>
      <c r="G234" s="5"/>
      <c r="H234" s="5"/>
      <c r="I234" s="5"/>
      <c r="J234" s="5"/>
      <c r="K234" s="5"/>
      <c r="L234" s="318"/>
      <c r="M234" s="5"/>
      <c r="N234" s="6"/>
    </row>
    <row r="235" spans="2:14" ht="12.75">
      <c r="B235" s="4"/>
      <c r="C235" s="252"/>
      <c r="D235" s="5"/>
      <c r="E235" s="56" t="s">
        <v>390</v>
      </c>
      <c r="F235" s="56"/>
      <c r="G235" s="5"/>
      <c r="H235" s="5"/>
      <c r="I235" s="5"/>
      <c r="J235" s="5"/>
      <c r="K235" s="5"/>
      <c r="L235" s="5"/>
      <c r="M235" s="5"/>
      <c r="N235" s="6"/>
    </row>
    <row r="236" spans="2:14" ht="12.75">
      <c r="B236" s="4"/>
      <c r="C236" s="252"/>
      <c r="D236" s="5"/>
      <c r="E236" s="56"/>
      <c r="F236" s="56" t="s">
        <v>391</v>
      </c>
      <c r="G236" s="5"/>
      <c r="H236" s="5"/>
      <c r="I236" s="5"/>
      <c r="J236" s="5"/>
      <c r="K236" s="5"/>
      <c r="L236" s="5"/>
      <c r="M236" s="5"/>
      <c r="N236" s="6"/>
    </row>
    <row r="237" spans="2:14" ht="12.75">
      <c r="B237" s="4"/>
      <c r="C237" s="252"/>
      <c r="D237" s="5"/>
      <c r="E237" s="56" t="s">
        <v>392</v>
      </c>
      <c r="F237" s="56"/>
      <c r="G237" s="5"/>
      <c r="H237" s="5"/>
      <c r="I237" s="5"/>
      <c r="J237" s="5"/>
      <c r="K237" s="5"/>
      <c r="L237" s="5"/>
      <c r="M237" s="5"/>
      <c r="N237" s="6"/>
    </row>
    <row r="238" spans="2:14" ht="12.75">
      <c r="B238" s="4"/>
      <c r="C238" s="25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</row>
    <row r="239" spans="2:14" ht="12.75">
      <c r="B239" s="4"/>
      <c r="C239" s="25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</row>
    <row r="240" spans="2:14" ht="12.75">
      <c r="B240" s="4"/>
      <c r="C240" s="25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</row>
    <row r="241" spans="2:14" ht="15">
      <c r="B241" s="4"/>
      <c r="C241" s="252"/>
      <c r="D241" s="5"/>
      <c r="E241" s="5"/>
      <c r="F241" s="5"/>
      <c r="G241" s="5"/>
      <c r="H241" s="5"/>
      <c r="I241" s="12" t="s">
        <v>63</v>
      </c>
      <c r="J241" s="12"/>
      <c r="K241" s="12"/>
      <c r="L241" s="12"/>
      <c r="M241" s="316"/>
      <c r="N241" s="6"/>
    </row>
    <row r="242" spans="2:14" ht="15">
      <c r="B242" s="4"/>
      <c r="C242" s="252"/>
      <c r="D242" s="5"/>
      <c r="E242" s="5"/>
      <c r="F242" s="5"/>
      <c r="G242" s="5"/>
      <c r="H242" s="5"/>
      <c r="I242" s="17" t="s">
        <v>393</v>
      </c>
      <c r="J242" s="17"/>
      <c r="K242" s="17"/>
      <c r="L242" s="17"/>
      <c r="M242" s="286"/>
      <c r="N242" s="6"/>
    </row>
    <row r="243" spans="2:14" ht="12.75">
      <c r="B243" s="4"/>
      <c r="C243" s="25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</row>
    <row r="244" spans="2:14" ht="12.75">
      <c r="B244" s="4"/>
      <c r="C244" s="25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</row>
    <row r="245" spans="2:14" ht="12.75">
      <c r="B245" s="245"/>
      <c r="C245" s="264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246"/>
    </row>
  </sheetData>
  <sheetProtection/>
  <mergeCells count="47">
    <mergeCell ref="K135:K136"/>
    <mergeCell ref="F156:G156"/>
    <mergeCell ref="H119:H120"/>
    <mergeCell ref="F103:F104"/>
    <mergeCell ref="G103:G104"/>
    <mergeCell ref="H103:H104"/>
    <mergeCell ref="F155:G155"/>
    <mergeCell ref="F162:G162"/>
    <mergeCell ref="F135:F136"/>
    <mergeCell ref="G135:G136"/>
    <mergeCell ref="H135:H136"/>
    <mergeCell ref="F17:G17"/>
    <mergeCell ref="F18:G18"/>
    <mergeCell ref="F20:G20"/>
    <mergeCell ref="F21:G21"/>
    <mergeCell ref="F19:G19"/>
    <mergeCell ref="G119:G120"/>
    <mergeCell ref="E24:E25"/>
    <mergeCell ref="F24:J25"/>
    <mergeCell ref="G133:L133"/>
    <mergeCell ref="D231:E231"/>
    <mergeCell ref="J103:J104"/>
    <mergeCell ref="K103:K104"/>
    <mergeCell ref="G117:L117"/>
    <mergeCell ref="F119:F120"/>
    <mergeCell ref="F38:G38"/>
    <mergeCell ref="J135:J136"/>
    <mergeCell ref="F16:G16"/>
    <mergeCell ref="I16:J16"/>
    <mergeCell ref="J119:J120"/>
    <mergeCell ref="K119:K120"/>
    <mergeCell ref="F22:L22"/>
    <mergeCell ref="G101:L101"/>
    <mergeCell ref="H50:I50"/>
    <mergeCell ref="F44:G44"/>
    <mergeCell ref="F28:L28"/>
    <mergeCell ref="F37:G37"/>
    <mergeCell ref="F26:J26"/>
    <mergeCell ref="F27:J27"/>
    <mergeCell ref="B5:N5"/>
    <mergeCell ref="D7:E7"/>
    <mergeCell ref="E13:E14"/>
    <mergeCell ref="F13:G14"/>
    <mergeCell ref="H13:H14"/>
    <mergeCell ref="I13:J14"/>
    <mergeCell ref="F15:G15"/>
    <mergeCell ref="I15:J15"/>
  </mergeCells>
  <printOptions/>
  <pageMargins left="0.7" right="0.7" top="0.75" bottom="0.75" header="0.3" footer="0.3"/>
  <pageSetup fitToWidth="3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PageLayoutView="0" workbookViewId="0" topLeftCell="A34">
      <selection activeCell="E17" sqref="E17"/>
    </sheetView>
  </sheetViews>
  <sheetFormatPr defaultColWidth="9.140625" defaultRowHeight="12.75"/>
  <cols>
    <col min="1" max="1" width="13.28125" style="101" customWidth="1"/>
    <col min="2" max="2" width="3.7109375" style="102" customWidth="1"/>
    <col min="3" max="3" width="2.7109375" style="102" customWidth="1"/>
    <col min="4" max="4" width="4.00390625" style="102" customWidth="1"/>
    <col min="5" max="5" width="40.57421875" style="101" customWidth="1"/>
    <col min="6" max="6" width="8.28125" style="101" customWidth="1"/>
    <col min="7" max="8" width="15.7109375" style="103" customWidth="1"/>
    <col min="9" max="9" width="1.421875" style="101" customWidth="1"/>
    <col min="10" max="16384" width="9.140625" style="101" customWidth="1"/>
  </cols>
  <sheetData>
    <row r="1" spans="2:8" s="41" customFormat="1" ht="17.25" customHeight="1">
      <c r="B1" s="64"/>
      <c r="C1" s="64"/>
      <c r="D1" s="64"/>
      <c r="G1" s="65"/>
      <c r="H1" s="65"/>
    </row>
    <row r="2" spans="2:8" s="69" customFormat="1" ht="18">
      <c r="B2" s="66" t="s">
        <v>443</v>
      </c>
      <c r="C2" s="67"/>
      <c r="D2" s="67"/>
      <c r="E2" s="68"/>
      <c r="H2" s="70" t="s">
        <v>165</v>
      </c>
    </row>
    <row r="3" spans="2:8" s="69" customFormat="1" ht="9" customHeight="1">
      <c r="B3" s="66"/>
      <c r="C3" s="67"/>
      <c r="D3" s="67"/>
      <c r="E3" s="68"/>
      <c r="G3" s="70"/>
      <c r="H3" s="70"/>
    </row>
    <row r="4" spans="2:8" s="71" customFormat="1" ht="18" customHeight="1">
      <c r="B4" s="342" t="s">
        <v>453</v>
      </c>
      <c r="C4" s="343"/>
      <c r="D4" s="343"/>
      <c r="E4" s="343"/>
      <c r="F4" s="343"/>
      <c r="G4" s="343"/>
      <c r="H4" s="343"/>
    </row>
    <row r="5" spans="2:8" s="58" customFormat="1" ht="6.75" customHeight="1">
      <c r="B5" s="72"/>
      <c r="C5" s="72"/>
      <c r="D5" s="72"/>
      <c r="G5" s="73"/>
      <c r="H5" s="73"/>
    </row>
    <row r="6" spans="2:8" s="58" customFormat="1" ht="12" customHeight="1">
      <c r="B6" s="347" t="s">
        <v>0</v>
      </c>
      <c r="C6" s="349" t="s">
        <v>6</v>
      </c>
      <c r="D6" s="350"/>
      <c r="E6" s="351"/>
      <c r="F6" s="347" t="s">
        <v>7</v>
      </c>
      <c r="G6" s="76" t="s">
        <v>97</v>
      </c>
      <c r="H6" s="76" t="s">
        <v>97</v>
      </c>
    </row>
    <row r="7" spans="2:8" s="58" customFormat="1" ht="12" customHeight="1">
      <c r="B7" s="348"/>
      <c r="C7" s="352"/>
      <c r="D7" s="353"/>
      <c r="E7" s="354"/>
      <c r="F7" s="348"/>
      <c r="G7" s="77" t="s">
        <v>98</v>
      </c>
      <c r="H7" s="78" t="s">
        <v>153</v>
      </c>
    </row>
    <row r="8" spans="2:8" s="83" customFormat="1" ht="24.75" customHeight="1">
      <c r="B8" s="79" t="s">
        <v>1</v>
      </c>
      <c r="C8" s="344" t="s">
        <v>154</v>
      </c>
      <c r="D8" s="345"/>
      <c r="E8" s="346"/>
      <c r="F8" s="81"/>
      <c r="G8" s="82">
        <v>0</v>
      </c>
      <c r="H8" s="82">
        <v>0</v>
      </c>
    </row>
    <row r="9" spans="2:8" s="83" customFormat="1" ht="16.5" customHeight="1">
      <c r="B9" s="84"/>
      <c r="C9" s="80">
        <v>1</v>
      </c>
      <c r="D9" s="75" t="s">
        <v>8</v>
      </c>
      <c r="E9" s="85"/>
      <c r="F9" s="86"/>
      <c r="G9" s="82"/>
      <c r="H9" s="82">
        <v>0</v>
      </c>
    </row>
    <row r="10" spans="2:8" s="91" customFormat="1" ht="16.5" customHeight="1">
      <c r="B10" s="84"/>
      <c r="C10" s="80"/>
      <c r="D10" s="87" t="s">
        <v>69</v>
      </c>
      <c r="E10" s="88" t="s">
        <v>27</v>
      </c>
      <c r="F10" s="89"/>
      <c r="G10" s="90"/>
      <c r="H10" s="90">
        <v>0</v>
      </c>
    </row>
    <row r="11" spans="2:8" s="91" customFormat="1" ht="16.5" customHeight="1">
      <c r="B11" s="92"/>
      <c r="C11" s="80"/>
      <c r="D11" s="87" t="s">
        <v>69</v>
      </c>
      <c r="E11" s="88" t="s">
        <v>28</v>
      </c>
      <c r="F11" s="89"/>
      <c r="G11" s="90"/>
      <c r="H11" s="90">
        <v>0</v>
      </c>
    </row>
    <row r="12" spans="2:8" s="83" customFormat="1" ht="16.5" customHeight="1">
      <c r="B12" s="92"/>
      <c r="C12" s="80">
        <v>2</v>
      </c>
      <c r="D12" s="75" t="s">
        <v>155</v>
      </c>
      <c r="E12" s="85"/>
      <c r="F12" s="86"/>
      <c r="G12" s="82"/>
      <c r="H12" s="82">
        <v>0</v>
      </c>
    </row>
    <row r="13" spans="2:8" s="83" customFormat="1" ht="16.5" customHeight="1">
      <c r="B13" s="84"/>
      <c r="C13" s="80">
        <v>3</v>
      </c>
      <c r="D13" s="75" t="s">
        <v>156</v>
      </c>
      <c r="E13" s="85"/>
      <c r="F13" s="86"/>
      <c r="G13" s="82"/>
      <c r="H13" s="82">
        <v>0</v>
      </c>
    </row>
    <row r="14" spans="2:8" s="91" customFormat="1" ht="16.5" customHeight="1">
      <c r="B14" s="84"/>
      <c r="C14" s="93"/>
      <c r="D14" s="87" t="s">
        <v>69</v>
      </c>
      <c r="E14" s="88" t="s">
        <v>70</v>
      </c>
      <c r="F14" s="89"/>
      <c r="G14" s="90"/>
      <c r="H14" s="90">
        <v>0</v>
      </c>
    </row>
    <row r="15" spans="2:8" s="91" customFormat="1" ht="16.5" customHeight="1">
      <c r="B15" s="92"/>
      <c r="C15" s="94"/>
      <c r="D15" s="95" t="s">
        <v>69</v>
      </c>
      <c r="E15" s="88" t="s">
        <v>71</v>
      </c>
      <c r="F15" s="89"/>
      <c r="G15" s="90"/>
      <c r="H15" s="90">
        <v>0</v>
      </c>
    </row>
    <row r="16" spans="2:8" s="91" customFormat="1" ht="16.5" customHeight="1">
      <c r="B16" s="92"/>
      <c r="C16" s="94"/>
      <c r="D16" s="95" t="s">
        <v>69</v>
      </c>
      <c r="E16" s="88" t="s">
        <v>72</v>
      </c>
      <c r="F16" s="89"/>
      <c r="G16" s="90"/>
      <c r="H16" s="90">
        <v>0</v>
      </c>
    </row>
    <row r="17" spans="2:8" s="91" customFormat="1" ht="16.5" customHeight="1">
      <c r="B17" s="92"/>
      <c r="C17" s="94"/>
      <c r="D17" s="95" t="s">
        <v>69</v>
      </c>
      <c r="E17" s="88" t="s">
        <v>73</v>
      </c>
      <c r="F17" s="89"/>
      <c r="G17" s="90"/>
      <c r="H17" s="90">
        <v>0</v>
      </c>
    </row>
    <row r="18" spans="2:8" s="91" customFormat="1" ht="16.5" customHeight="1">
      <c r="B18" s="92"/>
      <c r="C18" s="94"/>
      <c r="D18" s="95" t="s">
        <v>69</v>
      </c>
      <c r="E18" s="88" t="s">
        <v>76</v>
      </c>
      <c r="F18" s="89"/>
      <c r="G18" s="90"/>
      <c r="H18" s="90">
        <v>0</v>
      </c>
    </row>
    <row r="19" spans="2:8" s="91" customFormat="1" ht="16.5" customHeight="1">
      <c r="B19" s="92"/>
      <c r="C19" s="94"/>
      <c r="D19" s="95" t="s">
        <v>69</v>
      </c>
      <c r="E19" s="88"/>
      <c r="F19" s="89"/>
      <c r="G19" s="90"/>
      <c r="H19" s="90">
        <v>0</v>
      </c>
    </row>
    <row r="20" spans="2:8" s="91" customFormat="1" ht="16.5" customHeight="1">
      <c r="B20" s="92"/>
      <c r="C20" s="94"/>
      <c r="D20" s="95" t="s">
        <v>69</v>
      </c>
      <c r="E20" s="88"/>
      <c r="F20" s="89"/>
      <c r="G20" s="90"/>
      <c r="H20" s="90">
        <v>0</v>
      </c>
    </row>
    <row r="21" spans="2:8" s="83" customFormat="1" ht="16.5" customHeight="1">
      <c r="B21" s="92"/>
      <c r="C21" s="80">
        <v>4</v>
      </c>
      <c r="D21" s="75" t="s">
        <v>9</v>
      </c>
      <c r="E21" s="85"/>
      <c r="F21" s="86"/>
      <c r="G21" s="82"/>
      <c r="H21" s="82">
        <v>0</v>
      </c>
    </row>
    <row r="22" spans="2:8" s="91" customFormat="1" ht="16.5" customHeight="1">
      <c r="B22" s="84"/>
      <c r="C22" s="93"/>
      <c r="D22" s="87" t="s">
        <v>69</v>
      </c>
      <c r="E22" s="88" t="s">
        <v>10</v>
      </c>
      <c r="F22" s="89"/>
      <c r="G22" s="90"/>
      <c r="H22" s="90">
        <v>0</v>
      </c>
    </row>
    <row r="23" spans="2:8" s="91" customFormat="1" ht="16.5" customHeight="1">
      <c r="B23" s="92"/>
      <c r="C23" s="94"/>
      <c r="D23" s="95" t="s">
        <v>69</v>
      </c>
      <c r="E23" s="88" t="s">
        <v>75</v>
      </c>
      <c r="F23" s="89"/>
      <c r="G23" s="90"/>
      <c r="H23" s="90">
        <v>0</v>
      </c>
    </row>
    <row r="24" spans="2:8" s="91" customFormat="1" ht="16.5" customHeight="1">
      <c r="B24" s="92"/>
      <c r="C24" s="94"/>
      <c r="D24" s="95" t="s">
        <v>69</v>
      </c>
      <c r="E24" s="88" t="s">
        <v>11</v>
      </c>
      <c r="F24" s="89"/>
      <c r="G24" s="90"/>
      <c r="H24" s="90">
        <v>0</v>
      </c>
    </row>
    <row r="25" spans="2:8" s="91" customFormat="1" ht="16.5" customHeight="1">
      <c r="B25" s="92"/>
      <c r="C25" s="94"/>
      <c r="D25" s="95" t="s">
        <v>69</v>
      </c>
      <c r="E25" s="88" t="s">
        <v>159</v>
      </c>
      <c r="F25" s="89"/>
      <c r="G25" s="90"/>
      <c r="H25" s="90">
        <v>0</v>
      </c>
    </row>
    <row r="26" spans="2:8" s="91" customFormat="1" ht="16.5" customHeight="1">
      <c r="B26" s="92"/>
      <c r="C26" s="94"/>
      <c r="D26" s="95" t="s">
        <v>69</v>
      </c>
      <c r="E26" s="88" t="s">
        <v>12</v>
      </c>
      <c r="F26" s="89"/>
      <c r="G26" s="90"/>
      <c r="H26" s="90">
        <v>0</v>
      </c>
    </row>
    <row r="27" spans="2:8" s="91" customFormat="1" ht="16.5" customHeight="1">
      <c r="B27" s="92"/>
      <c r="C27" s="94"/>
      <c r="D27" s="95" t="s">
        <v>69</v>
      </c>
      <c r="E27" s="88" t="s">
        <v>13</v>
      </c>
      <c r="F27" s="89"/>
      <c r="G27" s="90"/>
      <c r="H27" s="90">
        <v>0</v>
      </c>
    </row>
    <row r="28" spans="2:8" s="91" customFormat="1" ht="16.5" customHeight="1">
      <c r="B28" s="92"/>
      <c r="C28" s="94"/>
      <c r="D28" s="95" t="s">
        <v>69</v>
      </c>
      <c r="E28" s="88"/>
      <c r="F28" s="89"/>
      <c r="G28" s="90"/>
      <c r="H28" s="90">
        <v>0</v>
      </c>
    </row>
    <row r="29" spans="2:8" s="83" customFormat="1" ht="16.5" customHeight="1">
      <c r="B29" s="92"/>
      <c r="C29" s="80">
        <v>5</v>
      </c>
      <c r="D29" s="75" t="s">
        <v>157</v>
      </c>
      <c r="E29" s="85"/>
      <c r="F29" s="86"/>
      <c r="G29" s="82"/>
      <c r="H29" s="82">
        <v>0</v>
      </c>
    </row>
    <row r="30" spans="2:8" s="83" customFormat="1" ht="16.5" customHeight="1">
      <c r="B30" s="84"/>
      <c r="C30" s="80">
        <v>6</v>
      </c>
      <c r="D30" s="75" t="s">
        <v>158</v>
      </c>
      <c r="E30" s="85"/>
      <c r="F30" s="86"/>
      <c r="G30" s="82"/>
      <c r="H30" s="82">
        <v>0</v>
      </c>
    </row>
    <row r="31" spans="2:8" s="83" customFormat="1" ht="16.5" customHeight="1">
      <c r="B31" s="84"/>
      <c r="C31" s="80">
        <v>7</v>
      </c>
      <c r="D31" s="75" t="s">
        <v>14</v>
      </c>
      <c r="E31" s="85"/>
      <c r="F31" s="86"/>
      <c r="G31" s="82"/>
      <c r="H31" s="82">
        <v>0</v>
      </c>
    </row>
    <row r="32" spans="2:8" s="83" customFormat="1" ht="16.5" customHeight="1">
      <c r="B32" s="84"/>
      <c r="C32" s="80"/>
      <c r="D32" s="87" t="s">
        <v>69</v>
      </c>
      <c r="E32" s="85" t="s">
        <v>160</v>
      </c>
      <c r="F32" s="86"/>
      <c r="G32" s="82"/>
      <c r="H32" s="82">
        <v>0</v>
      </c>
    </row>
    <row r="33" spans="2:8" s="83" customFormat="1" ht="16.5" customHeight="1">
      <c r="B33" s="84"/>
      <c r="C33" s="80"/>
      <c r="D33" s="87" t="s">
        <v>69</v>
      </c>
      <c r="E33" s="85"/>
      <c r="F33" s="86"/>
      <c r="G33" s="82"/>
      <c r="H33" s="82">
        <v>0</v>
      </c>
    </row>
    <row r="34" spans="2:8" s="83" customFormat="1" ht="24.75" customHeight="1">
      <c r="B34" s="96" t="s">
        <v>2</v>
      </c>
      <c r="C34" s="344" t="s">
        <v>15</v>
      </c>
      <c r="D34" s="345"/>
      <c r="E34" s="346"/>
      <c r="F34" s="86"/>
      <c r="G34" s="82"/>
      <c r="H34" s="82">
        <v>0</v>
      </c>
    </row>
    <row r="35" spans="2:8" s="83" customFormat="1" ht="16.5" customHeight="1">
      <c r="B35" s="84"/>
      <c r="C35" s="80">
        <v>1</v>
      </c>
      <c r="D35" s="75" t="s">
        <v>16</v>
      </c>
      <c r="E35" s="85"/>
      <c r="F35" s="86"/>
      <c r="G35" s="82"/>
      <c r="H35" s="82">
        <v>0</v>
      </c>
    </row>
    <row r="36" spans="2:8" s="83" customFormat="1" ht="16.5" customHeight="1">
      <c r="B36" s="84"/>
      <c r="C36" s="80">
        <v>2</v>
      </c>
      <c r="D36" s="75" t="s">
        <v>17</v>
      </c>
      <c r="E36" s="97"/>
      <c r="F36" s="86"/>
      <c r="G36" s="82"/>
      <c r="H36" s="82">
        <v>0</v>
      </c>
    </row>
    <row r="37" spans="2:8" s="91" customFormat="1" ht="16.5" customHeight="1">
      <c r="B37" s="84"/>
      <c r="C37" s="93"/>
      <c r="D37" s="87" t="s">
        <v>69</v>
      </c>
      <c r="E37" s="88" t="s">
        <v>22</v>
      </c>
      <c r="F37" s="89"/>
      <c r="G37" s="90"/>
      <c r="H37" s="90">
        <v>0</v>
      </c>
    </row>
    <row r="38" spans="2:8" s="91" customFormat="1" ht="16.5" customHeight="1">
      <c r="B38" s="92"/>
      <c r="C38" s="94"/>
      <c r="D38" s="95" t="s">
        <v>69</v>
      </c>
      <c r="E38" s="88" t="s">
        <v>3</v>
      </c>
      <c r="F38" s="89"/>
      <c r="G38" s="90"/>
      <c r="H38" s="90">
        <f>'Centro 08'!C9+'Centro 08'!C13</f>
        <v>0</v>
      </c>
    </row>
    <row r="39" spans="2:8" s="91" customFormat="1" ht="16.5" customHeight="1">
      <c r="B39" s="92"/>
      <c r="C39" s="94"/>
      <c r="D39" s="95" t="s">
        <v>69</v>
      </c>
      <c r="E39" s="88" t="s">
        <v>74</v>
      </c>
      <c r="F39" s="89"/>
      <c r="G39" s="90"/>
      <c r="H39" s="90">
        <v>0</v>
      </c>
    </row>
    <row r="40" spans="2:8" s="91" customFormat="1" ht="16.5" customHeight="1">
      <c r="B40" s="92"/>
      <c r="C40" s="94"/>
      <c r="D40" s="95" t="s">
        <v>69</v>
      </c>
      <c r="E40" s="88" t="s">
        <v>78</v>
      </c>
      <c r="F40" s="89"/>
      <c r="G40" s="90"/>
      <c r="H40" s="90">
        <f>'Centro 08'!C11+'Centro 08'!C15</f>
        <v>0</v>
      </c>
    </row>
    <row r="41" spans="2:8" s="83" customFormat="1" ht="16.5" customHeight="1">
      <c r="B41" s="92"/>
      <c r="C41" s="80">
        <v>3</v>
      </c>
      <c r="D41" s="75" t="s">
        <v>18</v>
      </c>
      <c r="E41" s="85"/>
      <c r="F41" s="86"/>
      <c r="G41" s="82"/>
      <c r="H41" s="82"/>
    </row>
    <row r="42" spans="2:8" s="83" customFormat="1" ht="16.5" customHeight="1">
      <c r="B42" s="84"/>
      <c r="C42" s="80">
        <v>4</v>
      </c>
      <c r="D42" s="75" t="s">
        <v>19</v>
      </c>
      <c r="E42" s="85"/>
      <c r="F42" s="86"/>
      <c r="G42" s="82"/>
      <c r="H42" s="82"/>
    </row>
    <row r="43" spans="2:8" s="83" customFormat="1" ht="16.5" customHeight="1">
      <c r="B43" s="84"/>
      <c r="C43" s="80">
        <v>5</v>
      </c>
      <c r="D43" s="75" t="s">
        <v>20</v>
      </c>
      <c r="E43" s="85"/>
      <c r="F43" s="86"/>
      <c r="G43" s="82"/>
      <c r="H43" s="82"/>
    </row>
    <row r="44" spans="2:8" s="83" customFormat="1" ht="16.5" customHeight="1">
      <c r="B44" s="84"/>
      <c r="C44" s="80">
        <v>6</v>
      </c>
      <c r="D44" s="75" t="s">
        <v>21</v>
      </c>
      <c r="E44" s="85"/>
      <c r="F44" s="86"/>
      <c r="G44" s="82"/>
      <c r="H44" s="82"/>
    </row>
    <row r="45" spans="2:8" s="83" customFormat="1" ht="30" customHeight="1">
      <c r="B45" s="86"/>
      <c r="C45" s="344" t="s">
        <v>52</v>
      </c>
      <c r="D45" s="345"/>
      <c r="E45" s="346"/>
      <c r="F45" s="86"/>
      <c r="G45" s="82">
        <f>G8+G34</f>
        <v>0</v>
      </c>
      <c r="H45" s="82">
        <f>H8+H34</f>
        <v>0</v>
      </c>
    </row>
    <row r="46" spans="2:8" s="83" customFormat="1" ht="9.75" customHeight="1">
      <c r="B46" s="98"/>
      <c r="C46" s="98"/>
      <c r="D46" s="98"/>
      <c r="E46" s="98"/>
      <c r="F46" s="99"/>
      <c r="G46" s="100"/>
      <c r="H46" s="100"/>
    </row>
    <row r="47" spans="2:8" s="83" customFormat="1" ht="15.75" customHeight="1">
      <c r="B47" s="98"/>
      <c r="C47" s="98"/>
      <c r="D47" s="98"/>
      <c r="E47" s="98"/>
      <c r="F47" s="99"/>
      <c r="G47" s="100">
        <v>0</v>
      </c>
      <c r="H47" s="100"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3.28125" style="101" customWidth="1"/>
    <col min="2" max="2" width="3.7109375" style="102" customWidth="1"/>
    <col min="3" max="3" width="2.7109375" style="102" customWidth="1"/>
    <col min="4" max="4" width="4.00390625" style="102" customWidth="1"/>
    <col min="5" max="5" width="40.57421875" style="101" customWidth="1"/>
    <col min="6" max="6" width="8.28125" style="101" customWidth="1"/>
    <col min="7" max="8" width="15.7109375" style="103" customWidth="1"/>
    <col min="9" max="9" width="1.421875" style="101" customWidth="1"/>
    <col min="10" max="16384" width="9.140625" style="101" customWidth="1"/>
  </cols>
  <sheetData>
    <row r="2" spans="2:8" s="69" customFormat="1" ht="18">
      <c r="B2" s="66" t="s">
        <v>443</v>
      </c>
      <c r="C2" s="67"/>
      <c r="D2" s="67"/>
      <c r="E2" s="68"/>
      <c r="H2" s="70" t="s">
        <v>165</v>
      </c>
    </row>
    <row r="3" spans="2:8" s="69" customFormat="1" ht="6" customHeight="1">
      <c r="B3" s="66"/>
      <c r="C3" s="67"/>
      <c r="D3" s="67"/>
      <c r="E3" s="68"/>
      <c r="G3" s="70"/>
      <c r="H3" s="70"/>
    </row>
    <row r="4" spans="2:8" s="71" customFormat="1" ht="18" customHeight="1">
      <c r="B4" s="342" t="s">
        <v>453</v>
      </c>
      <c r="C4" s="343"/>
      <c r="D4" s="343"/>
      <c r="E4" s="343"/>
      <c r="F4" s="343"/>
      <c r="G4" s="343"/>
      <c r="H4" s="343"/>
    </row>
    <row r="5" spans="2:8" s="58" customFormat="1" ht="6.75" customHeight="1">
      <c r="B5" s="72"/>
      <c r="C5" s="72"/>
      <c r="D5" s="72"/>
      <c r="G5" s="73"/>
      <c r="H5" s="73"/>
    </row>
    <row r="6" spans="2:8" s="71" customFormat="1" ht="15.75" customHeight="1">
      <c r="B6" s="347" t="s">
        <v>0</v>
      </c>
      <c r="C6" s="349" t="s">
        <v>47</v>
      </c>
      <c r="D6" s="350"/>
      <c r="E6" s="351"/>
      <c r="F6" s="347" t="s">
        <v>7</v>
      </c>
      <c r="G6" s="76" t="s">
        <v>97</v>
      </c>
      <c r="H6" s="76" t="s">
        <v>97</v>
      </c>
    </row>
    <row r="7" spans="2:8" s="71" customFormat="1" ht="15.75" customHeight="1">
      <c r="B7" s="348"/>
      <c r="C7" s="352"/>
      <c r="D7" s="353"/>
      <c r="E7" s="354"/>
      <c r="F7" s="348"/>
      <c r="G7" s="77" t="s">
        <v>98</v>
      </c>
      <c r="H7" s="78" t="s">
        <v>153</v>
      </c>
    </row>
    <row r="8" spans="2:8" s="83" customFormat="1" ht="24.75" customHeight="1">
      <c r="B8" s="96" t="s">
        <v>1</v>
      </c>
      <c r="C8" s="344" t="s">
        <v>48</v>
      </c>
      <c r="D8" s="345"/>
      <c r="E8" s="346"/>
      <c r="F8" s="86"/>
      <c r="G8" s="82">
        <v>0</v>
      </c>
      <c r="H8" s="82">
        <v>0</v>
      </c>
    </row>
    <row r="9" spans="2:8" s="83" customFormat="1" ht="15.75" customHeight="1">
      <c r="B9" s="84"/>
      <c r="C9" s="80">
        <v>1</v>
      </c>
      <c r="D9" s="75" t="s">
        <v>23</v>
      </c>
      <c r="E9" s="85"/>
      <c r="F9" s="86"/>
      <c r="G9" s="82"/>
      <c r="H9" s="82"/>
    </row>
    <row r="10" spans="2:8" s="83" customFormat="1" ht="15.75" customHeight="1">
      <c r="B10" s="84"/>
      <c r="C10" s="80">
        <v>2</v>
      </c>
      <c r="D10" s="75" t="s">
        <v>24</v>
      </c>
      <c r="E10" s="85"/>
      <c r="F10" s="86"/>
      <c r="G10" s="82">
        <f>G11+G12</f>
        <v>0</v>
      </c>
      <c r="H10" s="82">
        <f>H11+H12</f>
        <v>0</v>
      </c>
    </row>
    <row r="11" spans="2:8" s="91" customFormat="1" ht="15.75" customHeight="1">
      <c r="B11" s="84"/>
      <c r="C11" s="93"/>
      <c r="D11" s="87" t="s">
        <v>69</v>
      </c>
      <c r="E11" s="88" t="s">
        <v>77</v>
      </c>
      <c r="F11" s="89"/>
      <c r="G11" s="90">
        <f>'Centro 08'!M31</f>
        <v>0</v>
      </c>
      <c r="H11" s="90">
        <f>'Centro 08'!V31</f>
        <v>0</v>
      </c>
    </row>
    <row r="12" spans="2:8" s="91" customFormat="1" ht="15.75" customHeight="1">
      <c r="B12" s="92"/>
      <c r="C12" s="94"/>
      <c r="D12" s="95" t="s">
        <v>69</v>
      </c>
      <c r="E12" s="88" t="s">
        <v>161</v>
      </c>
      <c r="F12" s="89"/>
      <c r="G12" s="90">
        <f>'Centro 08'!M27</f>
        <v>0</v>
      </c>
      <c r="H12" s="90">
        <f>'Centro 08'!V27</f>
        <v>0</v>
      </c>
    </row>
    <row r="13" spans="2:8" s="83" customFormat="1" ht="15.75" customHeight="1">
      <c r="B13" s="92"/>
      <c r="C13" s="80">
        <v>3</v>
      </c>
      <c r="D13" s="75" t="s">
        <v>25</v>
      </c>
      <c r="E13" s="85"/>
      <c r="F13" s="86"/>
      <c r="G13" s="82">
        <v>0</v>
      </c>
      <c r="H13" s="82">
        <v>0</v>
      </c>
    </row>
    <row r="14" spans="2:8" s="91" customFormat="1" ht="15.75" customHeight="1">
      <c r="B14" s="84"/>
      <c r="C14" s="93"/>
      <c r="D14" s="87" t="s">
        <v>69</v>
      </c>
      <c r="E14" s="88" t="s">
        <v>31</v>
      </c>
      <c r="F14" s="89"/>
      <c r="G14" s="90">
        <v>0</v>
      </c>
      <c r="H14" s="90">
        <v>0</v>
      </c>
    </row>
    <row r="15" spans="2:8" s="91" customFormat="1" ht="15.75" customHeight="1">
      <c r="B15" s="92"/>
      <c r="C15" s="94"/>
      <c r="D15" s="95" t="s">
        <v>69</v>
      </c>
      <c r="E15" s="88" t="s">
        <v>62</v>
      </c>
      <c r="F15" s="89"/>
      <c r="G15" s="90">
        <v>0</v>
      </c>
      <c r="H15" s="90">
        <v>0</v>
      </c>
    </row>
    <row r="16" spans="2:8" s="91" customFormat="1" ht="15.75" customHeight="1">
      <c r="B16" s="92"/>
      <c r="C16" s="94"/>
      <c r="D16" s="95" t="s">
        <v>69</v>
      </c>
      <c r="E16" s="88" t="s">
        <v>166</v>
      </c>
      <c r="F16" s="89"/>
      <c r="G16" s="90">
        <v>0</v>
      </c>
      <c r="H16" s="90">
        <v>0</v>
      </c>
    </row>
    <row r="17" spans="2:8" s="91" customFormat="1" ht="15.75" customHeight="1">
      <c r="B17" s="92"/>
      <c r="C17" s="94"/>
      <c r="D17" s="95" t="s">
        <v>69</v>
      </c>
      <c r="E17" s="88" t="s">
        <v>80</v>
      </c>
      <c r="F17" s="89"/>
      <c r="G17" s="90"/>
      <c r="H17" s="90"/>
    </row>
    <row r="18" spans="2:8" s="91" customFormat="1" ht="15.75" customHeight="1">
      <c r="B18" s="92"/>
      <c r="C18" s="94"/>
      <c r="D18" s="95" t="s">
        <v>69</v>
      </c>
      <c r="E18" s="88" t="s">
        <v>79</v>
      </c>
      <c r="F18" s="89"/>
      <c r="G18" s="90">
        <f>'Centro 08'!M28</f>
        <v>0</v>
      </c>
      <c r="H18" s="90">
        <f>'Centro 08'!V28</f>
        <v>0</v>
      </c>
    </row>
    <row r="19" spans="2:8" s="83" customFormat="1" ht="15.75" customHeight="1">
      <c r="B19" s="92"/>
      <c r="C19" s="80">
        <v>4</v>
      </c>
      <c r="D19" s="75" t="s">
        <v>26</v>
      </c>
      <c r="E19" s="85"/>
      <c r="F19" s="86"/>
      <c r="G19" s="82"/>
      <c r="H19" s="82"/>
    </row>
    <row r="20" spans="2:8" s="83" customFormat="1" ht="15.75" customHeight="1">
      <c r="B20" s="84"/>
      <c r="C20" s="80">
        <v>5</v>
      </c>
      <c r="D20" s="75" t="s">
        <v>162</v>
      </c>
      <c r="E20" s="85"/>
      <c r="F20" s="86"/>
      <c r="G20" s="82"/>
      <c r="H20" s="82"/>
    </row>
    <row r="21" spans="2:8" s="83" customFormat="1" ht="24.75" customHeight="1">
      <c r="B21" s="96" t="s">
        <v>2</v>
      </c>
      <c r="C21" s="344" t="s">
        <v>49</v>
      </c>
      <c r="D21" s="345"/>
      <c r="E21" s="346"/>
      <c r="F21" s="86"/>
      <c r="G21" s="82">
        <f>G22+G25+G26+G27</f>
        <v>0</v>
      </c>
      <c r="H21" s="82">
        <f>H22+H25+H26+H27</f>
        <v>0</v>
      </c>
    </row>
    <row r="22" spans="2:8" s="83" customFormat="1" ht="15.75" customHeight="1">
      <c r="B22" s="84"/>
      <c r="C22" s="80">
        <v>1</v>
      </c>
      <c r="D22" s="75" t="s">
        <v>32</v>
      </c>
      <c r="E22" s="97"/>
      <c r="F22" s="86"/>
      <c r="G22" s="82">
        <f>G23+G24</f>
        <v>0</v>
      </c>
      <c r="H22" s="82">
        <f>H23+H24</f>
        <v>0</v>
      </c>
    </row>
    <row r="23" spans="2:8" s="91" customFormat="1" ht="15.75" customHeight="1">
      <c r="B23" s="84"/>
      <c r="C23" s="93"/>
      <c r="D23" s="87" t="s">
        <v>69</v>
      </c>
      <c r="E23" s="88" t="s">
        <v>33</v>
      </c>
      <c r="F23" s="89"/>
      <c r="G23" s="90"/>
      <c r="H23" s="90"/>
    </row>
    <row r="24" spans="2:8" s="91" customFormat="1" ht="15.75" customHeight="1">
      <c r="B24" s="92"/>
      <c r="C24" s="94"/>
      <c r="D24" s="95" t="s">
        <v>69</v>
      </c>
      <c r="E24" s="88" t="s">
        <v>29</v>
      </c>
      <c r="F24" s="89"/>
      <c r="G24" s="90"/>
      <c r="H24" s="90"/>
    </row>
    <row r="25" spans="2:8" s="83" customFormat="1" ht="15.75" customHeight="1">
      <c r="B25" s="92"/>
      <c r="C25" s="80">
        <v>2</v>
      </c>
      <c r="D25" s="75" t="s">
        <v>34</v>
      </c>
      <c r="E25" s="85"/>
      <c r="F25" s="86"/>
      <c r="G25" s="82">
        <f>'Centro 08'!M29</f>
        <v>0</v>
      </c>
      <c r="H25" s="82">
        <f>'Centro 08'!V29</f>
        <v>0</v>
      </c>
    </row>
    <row r="26" spans="2:8" s="83" customFormat="1" ht="15.75" customHeight="1">
      <c r="B26" s="84"/>
      <c r="C26" s="80">
        <v>3</v>
      </c>
      <c r="D26" s="75" t="s">
        <v>26</v>
      </c>
      <c r="E26" s="85"/>
      <c r="F26" s="86"/>
      <c r="G26" s="82"/>
      <c r="H26" s="82"/>
    </row>
    <row r="27" spans="2:8" s="83" customFormat="1" ht="15.75" customHeight="1">
      <c r="B27" s="84"/>
      <c r="C27" s="80">
        <v>4</v>
      </c>
      <c r="D27" s="75" t="s">
        <v>35</v>
      </c>
      <c r="E27" s="85"/>
      <c r="F27" s="86"/>
      <c r="G27" s="82"/>
      <c r="H27" s="82"/>
    </row>
    <row r="28" spans="2:8" s="83" customFormat="1" ht="24.75" customHeight="1">
      <c r="B28" s="84"/>
      <c r="C28" s="344" t="s">
        <v>51</v>
      </c>
      <c r="D28" s="345"/>
      <c r="E28" s="346"/>
      <c r="F28" s="86"/>
      <c r="G28" s="82">
        <f>G8+G21</f>
        <v>0</v>
      </c>
      <c r="H28" s="82">
        <f>H8+H21</f>
        <v>0</v>
      </c>
    </row>
    <row r="29" spans="2:8" s="83" customFormat="1" ht="24.75" customHeight="1">
      <c r="B29" s="96" t="s">
        <v>36</v>
      </c>
      <c r="C29" s="344" t="s">
        <v>37</v>
      </c>
      <c r="D29" s="345"/>
      <c r="E29" s="346"/>
      <c r="F29" s="86"/>
      <c r="G29" s="82">
        <v>0</v>
      </c>
      <c r="H29" s="82">
        <v>0</v>
      </c>
    </row>
    <row r="30" spans="2:8" s="83" customFormat="1" ht="15.75" customHeight="1">
      <c r="B30" s="84"/>
      <c r="C30" s="80">
        <v>1</v>
      </c>
      <c r="D30" s="75" t="s">
        <v>38</v>
      </c>
      <c r="E30" s="85"/>
      <c r="F30" s="86"/>
      <c r="G30" s="82"/>
      <c r="H30" s="82"/>
    </row>
    <row r="31" spans="2:8" s="83" customFormat="1" ht="15.75" customHeight="1">
      <c r="B31" s="84"/>
      <c r="C31" s="104">
        <v>2</v>
      </c>
      <c r="D31" s="75" t="s">
        <v>39</v>
      </c>
      <c r="E31" s="85"/>
      <c r="F31" s="86"/>
      <c r="G31" s="82"/>
      <c r="H31" s="82"/>
    </row>
    <row r="32" spans="2:8" s="83" customFormat="1" ht="15.75" customHeight="1">
      <c r="B32" s="84"/>
      <c r="C32" s="80">
        <v>3</v>
      </c>
      <c r="D32" s="75" t="s">
        <v>40</v>
      </c>
      <c r="E32" s="85"/>
      <c r="F32" s="86"/>
      <c r="G32" s="82">
        <v>0</v>
      </c>
      <c r="H32" s="82">
        <v>0</v>
      </c>
    </row>
    <row r="33" spans="2:8" s="83" customFormat="1" ht="15.75" customHeight="1">
      <c r="B33" s="84"/>
      <c r="C33" s="104">
        <v>4</v>
      </c>
      <c r="D33" s="75" t="s">
        <v>41</v>
      </c>
      <c r="E33" s="85"/>
      <c r="F33" s="86"/>
      <c r="G33" s="82"/>
      <c r="H33" s="82"/>
    </row>
    <row r="34" spans="2:8" s="83" customFormat="1" ht="15.75" customHeight="1">
      <c r="B34" s="84"/>
      <c r="C34" s="80">
        <v>5</v>
      </c>
      <c r="D34" s="75" t="s">
        <v>81</v>
      </c>
      <c r="E34" s="85"/>
      <c r="F34" s="86"/>
      <c r="G34" s="82"/>
      <c r="H34" s="82"/>
    </row>
    <row r="35" spans="2:8" s="83" customFormat="1" ht="15.75" customHeight="1">
      <c r="B35" s="84"/>
      <c r="C35" s="104">
        <v>6</v>
      </c>
      <c r="D35" s="75" t="s">
        <v>42</v>
      </c>
      <c r="E35" s="85"/>
      <c r="F35" s="86"/>
      <c r="G35" s="82"/>
      <c r="H35" s="82"/>
    </row>
    <row r="36" spans="2:8" s="83" customFormat="1" ht="15.75" customHeight="1">
      <c r="B36" s="84"/>
      <c r="C36" s="80">
        <v>7</v>
      </c>
      <c r="D36" s="75" t="s">
        <v>43</v>
      </c>
      <c r="E36" s="85"/>
      <c r="F36" s="86"/>
      <c r="G36" s="82">
        <f>'Centro 08'!M4</f>
        <v>0</v>
      </c>
      <c r="H36" s="82">
        <f>'Centro 08'!V4</f>
        <v>0</v>
      </c>
    </row>
    <row r="37" spans="2:8" s="83" customFormat="1" ht="15.75" customHeight="1">
      <c r="B37" s="84"/>
      <c r="C37" s="104">
        <v>8</v>
      </c>
      <c r="D37" s="75" t="s">
        <v>44</v>
      </c>
      <c r="E37" s="85"/>
      <c r="F37" s="86"/>
      <c r="G37" s="82">
        <f>'Centro 08'!M5</f>
        <v>0</v>
      </c>
      <c r="H37" s="82">
        <f>'Centro 08'!V5</f>
        <v>0</v>
      </c>
    </row>
    <row r="38" spans="2:8" s="83" customFormat="1" ht="15.75" customHeight="1">
      <c r="B38" s="84"/>
      <c r="C38" s="80">
        <v>9</v>
      </c>
      <c r="D38" s="75" t="s">
        <v>45</v>
      </c>
      <c r="E38" s="85"/>
      <c r="F38" s="86"/>
      <c r="G38" s="82">
        <v>0</v>
      </c>
      <c r="H38" s="82">
        <v>0</v>
      </c>
    </row>
    <row r="39" spans="2:8" s="83" customFormat="1" ht="15.75" customHeight="1">
      <c r="B39" s="84"/>
      <c r="C39" s="104">
        <v>10</v>
      </c>
      <c r="D39" s="75" t="s">
        <v>46</v>
      </c>
      <c r="E39" s="85"/>
      <c r="F39" s="86"/>
      <c r="G39" s="82">
        <v>0</v>
      </c>
      <c r="H39" s="82">
        <f>'Centro 08'!V7</f>
        <v>0</v>
      </c>
    </row>
    <row r="40" spans="2:8" s="83" customFormat="1" ht="24.75" customHeight="1">
      <c r="B40" s="84"/>
      <c r="C40" s="344" t="s">
        <v>50</v>
      </c>
      <c r="D40" s="345"/>
      <c r="E40" s="346"/>
      <c r="F40" s="86"/>
      <c r="G40" s="82">
        <f>G28+G29</f>
        <v>0</v>
      </c>
      <c r="H40" s="82">
        <f>H28+H29</f>
        <v>0</v>
      </c>
    </row>
    <row r="41" spans="2:8" s="83" customFormat="1" ht="15.75" customHeight="1">
      <c r="B41" s="98"/>
      <c r="C41" s="98"/>
      <c r="D41" s="105"/>
      <c r="E41" s="99"/>
      <c r="F41" s="99"/>
      <c r="G41" s="100"/>
      <c r="H41" s="100"/>
    </row>
    <row r="42" spans="2:8" s="83" customFormat="1" ht="15.75" customHeight="1">
      <c r="B42" s="98"/>
      <c r="C42" s="98"/>
      <c r="D42" s="105"/>
      <c r="E42" s="99"/>
      <c r="F42" s="99"/>
      <c r="G42" s="100"/>
      <c r="H42" s="100"/>
    </row>
    <row r="43" spans="2:8" s="83" customFormat="1" ht="15.75" customHeight="1">
      <c r="B43" s="98"/>
      <c r="C43" s="98"/>
      <c r="D43" s="105"/>
      <c r="E43" s="99"/>
      <c r="F43" s="99"/>
      <c r="G43" s="100"/>
      <c r="H43" s="100"/>
    </row>
    <row r="44" spans="2:8" s="83" customFormat="1" ht="15.75" customHeight="1">
      <c r="B44" s="98"/>
      <c r="C44" s="98"/>
      <c r="D44" s="105"/>
      <c r="E44" s="99"/>
      <c r="F44" s="99"/>
      <c r="G44" s="100"/>
      <c r="H44" s="100"/>
    </row>
    <row r="45" spans="2:8" s="83" customFormat="1" ht="15.75" customHeight="1">
      <c r="B45" s="98"/>
      <c r="C45" s="98"/>
      <c r="D45" s="105"/>
      <c r="E45" s="99"/>
      <c r="F45" s="99"/>
      <c r="G45" s="100"/>
      <c r="H45" s="100"/>
    </row>
    <row r="46" spans="2:8" s="83" customFormat="1" ht="15.75" customHeight="1">
      <c r="B46" s="98"/>
      <c r="C46" s="98"/>
      <c r="D46" s="105"/>
      <c r="E46" s="99"/>
      <c r="F46" s="99"/>
      <c r="G46" s="100"/>
      <c r="H46" s="100"/>
    </row>
    <row r="47" spans="2:8" s="83" customFormat="1" ht="15.75" customHeight="1">
      <c r="B47" s="98"/>
      <c r="C47" s="98"/>
      <c r="D47" s="105"/>
      <c r="E47" s="99"/>
      <c r="F47" s="99"/>
      <c r="G47" s="100"/>
      <c r="H47" s="100"/>
    </row>
    <row r="48" spans="2:8" s="83" customFormat="1" ht="15.75" customHeight="1">
      <c r="B48" s="98"/>
      <c r="C48" s="98"/>
      <c r="D48" s="105"/>
      <c r="E48" s="99"/>
      <c r="F48" s="99"/>
      <c r="G48" s="100"/>
      <c r="H48" s="100"/>
    </row>
    <row r="49" spans="2:8" s="83" customFormat="1" ht="15.75" customHeight="1">
      <c r="B49" s="98"/>
      <c r="C49" s="98"/>
      <c r="D49" s="105"/>
      <c r="E49" s="99"/>
      <c r="F49" s="99"/>
      <c r="G49" s="100"/>
      <c r="H49" s="100"/>
    </row>
    <row r="50" spans="2:8" s="83" customFormat="1" ht="15.75" customHeight="1">
      <c r="B50" s="98"/>
      <c r="C50" s="98"/>
      <c r="D50" s="98"/>
      <c r="E50" s="98"/>
      <c r="F50" s="99"/>
      <c r="G50" s="100"/>
      <c r="H50" s="100"/>
    </row>
    <row r="51" spans="2:8" ht="12.75">
      <c r="B51" s="106"/>
      <c r="C51" s="106"/>
      <c r="D51" s="107"/>
      <c r="E51" s="108"/>
      <c r="F51" s="108"/>
      <c r="G51" s="109"/>
      <c r="H51" s="109"/>
    </row>
  </sheetData>
  <sheetProtection/>
  <mergeCells count="9">
    <mergeCell ref="C29:E29"/>
    <mergeCell ref="C40:E40"/>
    <mergeCell ref="B6:B7"/>
    <mergeCell ref="C6:E7"/>
    <mergeCell ref="C21:E21"/>
    <mergeCell ref="B4:H4"/>
    <mergeCell ref="C28:E28"/>
    <mergeCell ref="C8:E8"/>
    <mergeCell ref="F6:F7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9">
      <selection activeCell="E17" sqref="E17"/>
    </sheetView>
  </sheetViews>
  <sheetFormatPr defaultColWidth="9.140625" defaultRowHeight="12.75"/>
  <cols>
    <col min="1" max="1" width="3.7109375" style="72" customWidth="1"/>
    <col min="2" max="2" width="5.28125" style="72" customWidth="1"/>
    <col min="3" max="3" width="2.7109375" style="72" customWidth="1"/>
    <col min="4" max="4" width="51.7109375" style="58" customWidth="1"/>
    <col min="5" max="5" width="14.8515625" style="73" customWidth="1"/>
    <col min="6" max="6" width="14.00390625" style="73" customWidth="1"/>
    <col min="7" max="7" width="1.421875" style="58" customWidth="1"/>
    <col min="8" max="16384" width="9.140625" style="58" customWidth="1"/>
  </cols>
  <sheetData>
    <row r="2" spans="1:8" s="71" customFormat="1" ht="18">
      <c r="A2" s="66" t="s">
        <v>443</v>
      </c>
      <c r="B2" s="66"/>
      <c r="C2" s="67"/>
      <c r="D2" s="68"/>
      <c r="E2" s="69"/>
      <c r="F2" s="70" t="s">
        <v>165</v>
      </c>
      <c r="G2" s="69"/>
      <c r="H2" s="69"/>
    </row>
    <row r="3" spans="1:8" s="71" customFormat="1" ht="6.75" customHeight="1">
      <c r="A3" s="66"/>
      <c r="B3" s="66"/>
      <c r="C3" s="67"/>
      <c r="D3" s="68"/>
      <c r="E3" s="70"/>
      <c r="F3" s="110"/>
      <c r="G3" s="69"/>
      <c r="H3" s="69"/>
    </row>
    <row r="4" spans="1:8" s="71" customFormat="1" ht="29.25" customHeight="1">
      <c r="A4" s="355" t="s">
        <v>454</v>
      </c>
      <c r="B4" s="355"/>
      <c r="C4" s="355"/>
      <c r="D4" s="355"/>
      <c r="E4" s="355"/>
      <c r="F4" s="355"/>
      <c r="G4" s="69"/>
      <c r="H4" s="69"/>
    </row>
    <row r="5" spans="1:8" s="71" customFormat="1" ht="18.75" customHeight="1">
      <c r="A5" s="372" t="s">
        <v>95</v>
      </c>
      <c r="B5" s="372"/>
      <c r="C5" s="372"/>
      <c r="D5" s="372"/>
      <c r="E5" s="372"/>
      <c r="F5" s="372"/>
      <c r="G5" s="111"/>
      <c r="H5" s="111"/>
    </row>
    <row r="6" ht="7.5" customHeight="1"/>
    <row r="7" spans="1:8" s="71" customFormat="1" ht="15.75" customHeight="1">
      <c r="A7" s="365" t="s">
        <v>0</v>
      </c>
      <c r="B7" s="359" t="s">
        <v>96</v>
      </c>
      <c r="C7" s="360"/>
      <c r="D7" s="361"/>
      <c r="E7" s="112" t="s">
        <v>97</v>
      </c>
      <c r="F7" s="112" t="s">
        <v>97</v>
      </c>
      <c r="G7" s="83"/>
      <c r="H7" s="83"/>
    </row>
    <row r="8" spans="1:8" s="71" customFormat="1" ht="15.75" customHeight="1">
      <c r="A8" s="366"/>
      <c r="B8" s="362"/>
      <c r="C8" s="363"/>
      <c r="D8" s="364"/>
      <c r="E8" s="113" t="s">
        <v>98</v>
      </c>
      <c r="F8" s="114" t="s">
        <v>153</v>
      </c>
      <c r="G8" s="83"/>
      <c r="H8" s="83"/>
    </row>
    <row r="9" spans="1:6" s="71" customFormat="1" ht="24.75" customHeight="1">
      <c r="A9" s="115">
        <v>1</v>
      </c>
      <c r="B9" s="367" t="s">
        <v>53</v>
      </c>
      <c r="C9" s="368"/>
      <c r="D9" s="369"/>
      <c r="E9" s="117">
        <v>0</v>
      </c>
      <c r="F9" s="117">
        <v>0</v>
      </c>
    </row>
    <row r="10" spans="1:6" s="71" customFormat="1" ht="24.75" customHeight="1">
      <c r="A10" s="115">
        <v>2</v>
      </c>
      <c r="B10" s="367" t="s">
        <v>54</v>
      </c>
      <c r="C10" s="368"/>
      <c r="D10" s="369"/>
      <c r="E10" s="117"/>
      <c r="F10" s="117"/>
    </row>
    <row r="11" spans="1:6" s="71" customFormat="1" ht="24.75" customHeight="1">
      <c r="A11" s="74">
        <v>3</v>
      </c>
      <c r="B11" s="367" t="s">
        <v>163</v>
      </c>
      <c r="C11" s="368"/>
      <c r="D11" s="369"/>
      <c r="E11" s="118"/>
      <c r="F11" s="118"/>
    </row>
    <row r="12" spans="1:6" s="71" customFormat="1" ht="24.75" customHeight="1">
      <c r="A12" s="74">
        <v>4</v>
      </c>
      <c r="B12" s="367" t="s">
        <v>82</v>
      </c>
      <c r="C12" s="368"/>
      <c r="D12" s="369"/>
      <c r="E12" s="118">
        <f>'Centro 08'!O34+'Centro 08'!O35+'Centro 08'!O36+'Centro 08'!O37</f>
        <v>0</v>
      </c>
      <c r="F12" s="118"/>
    </row>
    <row r="13" spans="1:6" s="71" customFormat="1" ht="24.75" customHeight="1">
      <c r="A13" s="74">
        <v>5</v>
      </c>
      <c r="B13" s="367" t="s">
        <v>83</v>
      </c>
      <c r="C13" s="368"/>
      <c r="D13" s="369"/>
      <c r="E13" s="118">
        <v>0</v>
      </c>
      <c r="F13" s="118">
        <v>0</v>
      </c>
    </row>
    <row r="14" spans="1:8" s="71" customFormat="1" ht="24.75" customHeight="1">
      <c r="A14" s="74"/>
      <c r="B14" s="116"/>
      <c r="C14" s="370" t="s">
        <v>84</v>
      </c>
      <c r="D14" s="371"/>
      <c r="E14" s="119">
        <v>0</v>
      </c>
      <c r="F14" s="119">
        <v>0</v>
      </c>
      <c r="G14" s="91"/>
      <c r="H14" s="91"/>
    </row>
    <row r="15" spans="1:8" s="71" customFormat="1" ht="24.75" customHeight="1">
      <c r="A15" s="74"/>
      <c r="B15" s="116"/>
      <c r="C15" s="370" t="s">
        <v>85</v>
      </c>
      <c r="D15" s="371"/>
      <c r="E15" s="119">
        <v>0</v>
      </c>
      <c r="F15" s="119">
        <v>0</v>
      </c>
      <c r="G15" s="91"/>
      <c r="H15" s="91"/>
    </row>
    <row r="16" spans="1:6" s="71" customFormat="1" ht="24.75" customHeight="1">
      <c r="A16" s="115">
        <v>6</v>
      </c>
      <c r="B16" s="367" t="s">
        <v>86</v>
      </c>
      <c r="C16" s="368"/>
      <c r="D16" s="369"/>
      <c r="E16" s="117">
        <v>0</v>
      </c>
      <c r="F16" s="117">
        <v>0</v>
      </c>
    </row>
    <row r="17" spans="1:6" s="71" customFormat="1" ht="24.75" customHeight="1">
      <c r="A17" s="115">
        <v>7</v>
      </c>
      <c r="B17" s="367" t="s">
        <v>87</v>
      </c>
      <c r="C17" s="368"/>
      <c r="D17" s="369"/>
      <c r="E17" s="117">
        <v>0</v>
      </c>
      <c r="F17" s="117">
        <v>0</v>
      </c>
    </row>
    <row r="18" spans="1:8" s="71" customFormat="1" ht="39.75" customHeight="1">
      <c r="A18" s="115">
        <v>8</v>
      </c>
      <c r="B18" s="344" t="s">
        <v>88</v>
      </c>
      <c r="C18" s="345"/>
      <c r="D18" s="346"/>
      <c r="E18" s="120">
        <v>0</v>
      </c>
      <c r="F18" s="120">
        <v>0</v>
      </c>
      <c r="G18" s="83"/>
      <c r="H18" s="83"/>
    </row>
    <row r="19" spans="1:8" s="71" customFormat="1" ht="39.75" customHeight="1">
      <c r="A19" s="115">
        <v>9</v>
      </c>
      <c r="B19" s="356" t="s">
        <v>89</v>
      </c>
      <c r="C19" s="357"/>
      <c r="D19" s="358"/>
      <c r="E19" s="120">
        <v>0</v>
      </c>
      <c r="F19" s="120">
        <f>(F9+F10+F11)-F18</f>
        <v>0</v>
      </c>
      <c r="G19" s="83"/>
      <c r="H19" s="83"/>
    </row>
    <row r="20" spans="1:6" s="71" customFormat="1" ht="24.75" customHeight="1">
      <c r="A20" s="115">
        <v>10</v>
      </c>
      <c r="B20" s="367" t="s">
        <v>55</v>
      </c>
      <c r="C20" s="368"/>
      <c r="D20" s="369"/>
      <c r="E20" s="117"/>
      <c r="F20" s="117"/>
    </row>
    <row r="21" spans="1:6" s="71" customFormat="1" ht="24.75" customHeight="1">
      <c r="A21" s="115">
        <v>11</v>
      </c>
      <c r="B21" s="367" t="s">
        <v>90</v>
      </c>
      <c r="C21" s="368"/>
      <c r="D21" s="369"/>
      <c r="E21" s="117"/>
      <c r="F21" s="117"/>
    </row>
    <row r="22" spans="1:6" s="71" customFormat="1" ht="24.75" customHeight="1">
      <c r="A22" s="115">
        <v>12</v>
      </c>
      <c r="B22" s="367" t="s">
        <v>56</v>
      </c>
      <c r="C22" s="368"/>
      <c r="D22" s="369"/>
      <c r="E22" s="117">
        <v>0</v>
      </c>
      <c r="F22" s="117">
        <v>0</v>
      </c>
    </row>
    <row r="23" spans="1:8" s="71" customFormat="1" ht="24.75" customHeight="1">
      <c r="A23" s="115"/>
      <c r="B23" s="121">
        <v>121</v>
      </c>
      <c r="C23" s="370" t="s">
        <v>57</v>
      </c>
      <c r="D23" s="371"/>
      <c r="E23" s="122"/>
      <c r="F23" s="122">
        <v>0</v>
      </c>
      <c r="G23" s="91"/>
      <c r="H23" s="91"/>
    </row>
    <row r="24" spans="1:8" s="71" customFormat="1" ht="24.75" customHeight="1">
      <c r="A24" s="115"/>
      <c r="B24" s="116">
        <v>122</v>
      </c>
      <c r="C24" s="370" t="s">
        <v>91</v>
      </c>
      <c r="D24" s="371"/>
      <c r="E24" s="122">
        <f>'Centro 08'!J50-'Centro 08'!O45</f>
        <v>0</v>
      </c>
      <c r="F24" s="122">
        <v>0</v>
      </c>
      <c r="G24" s="91"/>
      <c r="H24" s="91"/>
    </row>
    <row r="25" spans="1:8" s="71" customFormat="1" ht="24.75" customHeight="1">
      <c r="A25" s="115"/>
      <c r="B25" s="116">
        <v>123</v>
      </c>
      <c r="C25" s="370" t="s">
        <v>58</v>
      </c>
      <c r="D25" s="371"/>
      <c r="E25" s="122">
        <f>'Centro 08'!J52-'Centro 08'!O46</f>
        <v>0</v>
      </c>
      <c r="F25" s="122">
        <v>0</v>
      </c>
      <c r="G25" s="91"/>
      <c r="H25" s="91"/>
    </row>
    <row r="26" spans="1:8" s="71" customFormat="1" ht="24.75" customHeight="1">
      <c r="A26" s="115"/>
      <c r="B26" s="116">
        <v>124</v>
      </c>
      <c r="C26" s="370" t="s">
        <v>59</v>
      </c>
      <c r="D26" s="371"/>
      <c r="E26" s="122">
        <v>0</v>
      </c>
      <c r="F26" s="122">
        <v>0</v>
      </c>
      <c r="G26" s="91"/>
      <c r="H26" s="91"/>
    </row>
    <row r="27" spans="1:8" s="71" customFormat="1" ht="39.75" customHeight="1">
      <c r="A27" s="115">
        <v>13</v>
      </c>
      <c r="B27" s="356" t="s">
        <v>60</v>
      </c>
      <c r="C27" s="357"/>
      <c r="D27" s="358"/>
      <c r="E27" s="120">
        <v>0</v>
      </c>
      <c r="F27" s="120">
        <v>0</v>
      </c>
      <c r="G27" s="83"/>
      <c r="H27" s="83"/>
    </row>
    <row r="28" spans="1:8" s="71" customFormat="1" ht="39.75" customHeight="1">
      <c r="A28" s="115">
        <v>14</v>
      </c>
      <c r="B28" s="356" t="s">
        <v>93</v>
      </c>
      <c r="C28" s="357"/>
      <c r="D28" s="358"/>
      <c r="E28" s="120">
        <f>E19+E27</f>
        <v>0</v>
      </c>
      <c r="F28" s="120">
        <v>0</v>
      </c>
      <c r="G28" s="83"/>
      <c r="H28" s="83"/>
    </row>
    <row r="29" spans="1:6" s="71" customFormat="1" ht="24.75" customHeight="1">
      <c r="A29" s="115">
        <v>15</v>
      </c>
      <c r="B29" s="367" t="s">
        <v>61</v>
      </c>
      <c r="C29" s="368"/>
      <c r="D29" s="369"/>
      <c r="E29" s="117">
        <v>0</v>
      </c>
      <c r="F29" s="117">
        <v>0</v>
      </c>
    </row>
    <row r="30" spans="1:8" s="71" customFormat="1" ht="39.75" customHeight="1">
      <c r="A30" s="115">
        <v>16</v>
      </c>
      <c r="B30" s="356" t="s">
        <v>94</v>
      </c>
      <c r="C30" s="357"/>
      <c r="D30" s="358"/>
      <c r="E30" s="120">
        <v>0</v>
      </c>
      <c r="F30" s="120">
        <v>0</v>
      </c>
      <c r="G30" s="83"/>
      <c r="H30" s="83"/>
    </row>
    <row r="31" spans="1:6" s="71" customFormat="1" ht="24.75" customHeight="1">
      <c r="A31" s="115">
        <v>17</v>
      </c>
      <c r="B31" s="367" t="s">
        <v>92</v>
      </c>
      <c r="C31" s="368"/>
      <c r="D31" s="369"/>
      <c r="E31" s="117"/>
      <c r="F31" s="117"/>
    </row>
    <row r="32" spans="1:6" s="71" customFormat="1" ht="15.75" customHeight="1">
      <c r="A32" s="123"/>
      <c r="B32" s="123"/>
      <c r="C32" s="123"/>
      <c r="D32" s="124"/>
      <c r="E32" s="125"/>
      <c r="F32" s="125"/>
    </row>
  </sheetData>
  <sheetProtection/>
  <mergeCells count="27">
    <mergeCell ref="A5:F5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  <mergeCell ref="B21:D21"/>
    <mergeCell ref="B31:D31"/>
    <mergeCell ref="B30:D30"/>
    <mergeCell ref="B13:D13"/>
    <mergeCell ref="C14:D14"/>
    <mergeCell ref="C15:D15"/>
    <mergeCell ref="B16:D16"/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5" width="16.00390625" style="0" bestFit="1" customWidth="1"/>
    <col min="6" max="6" width="15.28125" style="0" bestFit="1" customWidth="1"/>
    <col min="7" max="7" width="16.00390625" style="0" bestFit="1" customWidth="1"/>
    <col min="8" max="8" width="12.8515625" style="0" bestFit="1" customWidth="1"/>
    <col min="9" max="9" width="19.00390625" style="0" customWidth="1"/>
    <col min="10" max="10" width="10.7109375" style="0" customWidth="1"/>
    <col min="11" max="11" width="12.140625" style="0" customWidth="1"/>
    <col min="12" max="12" width="11.28125" style="0" bestFit="1" customWidth="1"/>
    <col min="15" max="15" width="10.421875" style="0" customWidth="1"/>
    <col min="16" max="16" width="10.7109375" style="0" customWidth="1"/>
    <col min="17" max="17" width="10.421875" style="0" customWidth="1"/>
    <col min="18" max="18" width="11.140625" style="0" customWidth="1"/>
    <col min="19" max="19" width="13.7109375" style="0" customWidth="1"/>
  </cols>
  <sheetData>
    <row r="2" ht="15.75">
      <c r="B2" s="323" t="s">
        <v>443</v>
      </c>
    </row>
    <row r="3" ht="12.75">
      <c r="B3" s="159" t="s">
        <v>444</v>
      </c>
    </row>
    <row r="4" spans="2:7" ht="18" customHeight="1">
      <c r="B4" s="373" t="s">
        <v>455</v>
      </c>
      <c r="C4" s="373"/>
      <c r="D4" s="373"/>
      <c r="E4" s="373"/>
      <c r="F4" s="373"/>
      <c r="G4" s="373"/>
    </row>
    <row r="6" spans="1:7" s="16" customFormat="1" ht="15" customHeight="1">
      <c r="A6" s="374" t="s">
        <v>0</v>
      </c>
      <c r="B6" s="376" t="s">
        <v>167</v>
      </c>
      <c r="C6" s="374" t="s">
        <v>168</v>
      </c>
      <c r="D6" s="140" t="s">
        <v>169</v>
      </c>
      <c r="E6" s="374" t="s">
        <v>170</v>
      </c>
      <c r="F6" s="374" t="s">
        <v>171</v>
      </c>
      <c r="G6" s="140" t="s">
        <v>169</v>
      </c>
    </row>
    <row r="7" spans="1:7" s="16" customFormat="1" ht="15" customHeight="1">
      <c r="A7" s="375"/>
      <c r="B7" s="377"/>
      <c r="C7" s="375"/>
      <c r="D7" s="334" t="s">
        <v>450</v>
      </c>
      <c r="E7" s="375"/>
      <c r="F7" s="375"/>
      <c r="G7" s="335" t="s">
        <v>451</v>
      </c>
    </row>
    <row r="8" spans="1:7" ht="12.75">
      <c r="A8" s="141">
        <v>1</v>
      </c>
      <c r="B8" s="142" t="s">
        <v>172</v>
      </c>
      <c r="C8" s="143"/>
      <c r="D8" s="144">
        <v>0</v>
      </c>
      <c r="E8" s="145"/>
      <c r="F8" s="145"/>
      <c r="G8" s="145">
        <f aca="true" t="shared" si="0" ref="G8:G16">D8+E8-F8</f>
        <v>0</v>
      </c>
    </row>
    <row r="9" spans="1:7" ht="12.75">
      <c r="A9" s="141">
        <v>2</v>
      </c>
      <c r="B9" s="146" t="s">
        <v>173</v>
      </c>
      <c r="C9" s="143"/>
      <c r="D9" s="145">
        <v>0</v>
      </c>
      <c r="E9" s="145"/>
      <c r="F9" s="145"/>
      <c r="G9" s="145">
        <f t="shared" si="0"/>
        <v>0</v>
      </c>
    </row>
    <row r="10" spans="1:9" ht="12.75">
      <c r="A10" s="141">
        <v>3</v>
      </c>
      <c r="B10" s="146"/>
      <c r="C10" s="143"/>
      <c r="D10" s="145"/>
      <c r="E10" s="147"/>
      <c r="F10" s="145"/>
      <c r="G10" s="145">
        <f t="shared" si="0"/>
        <v>0</v>
      </c>
      <c r="H10" s="148"/>
      <c r="I10" s="148"/>
    </row>
    <row r="11" spans="1:7" ht="12.75">
      <c r="A11" s="141">
        <v>4</v>
      </c>
      <c r="B11" s="146"/>
      <c r="C11" s="143"/>
      <c r="D11" s="145">
        <v>0</v>
      </c>
      <c r="E11" s="145"/>
      <c r="F11" s="145"/>
      <c r="G11" s="145">
        <f t="shared" si="0"/>
        <v>0</v>
      </c>
    </row>
    <row r="12" spans="1:7" ht="12.75">
      <c r="A12" s="141">
        <v>5</v>
      </c>
      <c r="B12" s="146"/>
      <c r="C12" s="143"/>
      <c r="D12" s="145">
        <v>0</v>
      </c>
      <c r="E12" s="145"/>
      <c r="F12" s="145"/>
      <c r="G12" s="145">
        <f t="shared" si="0"/>
        <v>0</v>
      </c>
    </row>
    <row r="13" spans="1:7" ht="12.75">
      <c r="A13" s="141">
        <v>1</v>
      </c>
      <c r="B13" s="146"/>
      <c r="C13" s="143"/>
      <c r="D13" s="145">
        <v>0</v>
      </c>
      <c r="E13" s="145"/>
      <c r="F13" s="145"/>
      <c r="G13" s="145">
        <f t="shared" si="0"/>
        <v>0</v>
      </c>
    </row>
    <row r="14" spans="1:7" ht="12.75">
      <c r="A14" s="141">
        <v>2</v>
      </c>
      <c r="B14" s="146"/>
      <c r="C14" s="143"/>
      <c r="D14" s="145">
        <v>0</v>
      </c>
      <c r="E14" s="145"/>
      <c r="F14" s="145"/>
      <c r="G14" s="145">
        <f t="shared" si="0"/>
        <v>0</v>
      </c>
    </row>
    <row r="15" spans="1:7" ht="12.75">
      <c r="A15" s="141">
        <v>3</v>
      </c>
      <c r="B15" s="146"/>
      <c r="C15" s="143"/>
      <c r="D15" s="145">
        <v>0</v>
      </c>
      <c r="E15" s="145"/>
      <c r="F15" s="145"/>
      <c r="G15" s="145">
        <f t="shared" si="0"/>
        <v>0</v>
      </c>
    </row>
    <row r="16" spans="1:7" ht="12.75">
      <c r="A16" s="141">
        <v>4</v>
      </c>
      <c r="B16" s="146"/>
      <c r="C16" s="143"/>
      <c r="D16" s="145">
        <v>0</v>
      </c>
      <c r="E16" s="145"/>
      <c r="F16" s="145"/>
      <c r="G16" s="145">
        <f t="shared" si="0"/>
        <v>0</v>
      </c>
    </row>
    <row r="17" spans="1:7" s="153" customFormat="1" ht="30" customHeight="1">
      <c r="A17" s="149"/>
      <c r="B17" s="150" t="s">
        <v>174</v>
      </c>
      <c r="C17" s="151"/>
      <c r="D17" s="152">
        <f>SUM(D8:D16)</f>
        <v>0</v>
      </c>
      <c r="E17" s="152">
        <f>SUM(E8:E16)</f>
        <v>0</v>
      </c>
      <c r="F17" s="152">
        <f>SUM(F8:F16)</f>
        <v>0</v>
      </c>
      <c r="G17" s="152">
        <f>SUM(G8:G16)</f>
        <v>0</v>
      </c>
    </row>
    <row r="20" spans="2:7" ht="15">
      <c r="B20" s="378" t="s">
        <v>456</v>
      </c>
      <c r="C20" s="379"/>
      <c r="D20" s="379"/>
      <c r="E20" s="379"/>
      <c r="F20" s="379"/>
      <c r="G20" s="379"/>
    </row>
    <row r="22" spans="1:12" ht="12.75">
      <c r="A22" s="374" t="s">
        <v>0</v>
      </c>
      <c r="B22" s="376" t="s">
        <v>167</v>
      </c>
      <c r="C22" s="374" t="s">
        <v>168</v>
      </c>
      <c r="D22" s="140" t="s">
        <v>169</v>
      </c>
      <c r="E22" s="374" t="s">
        <v>170</v>
      </c>
      <c r="F22" s="374" t="s">
        <v>171</v>
      </c>
      <c r="G22" s="140" t="s">
        <v>169</v>
      </c>
      <c r="I22" s="324"/>
      <c r="J22" s="148"/>
      <c r="K22" s="148"/>
      <c r="L22" s="148"/>
    </row>
    <row r="23" spans="1:11" ht="12.75">
      <c r="A23" s="375"/>
      <c r="B23" s="377"/>
      <c r="C23" s="375"/>
      <c r="D23" s="334" t="s">
        <v>450</v>
      </c>
      <c r="E23" s="375"/>
      <c r="F23" s="375"/>
      <c r="G23" s="335" t="s">
        <v>451</v>
      </c>
      <c r="I23" s="324"/>
      <c r="J23" s="148"/>
      <c r="K23" s="148"/>
    </row>
    <row r="24" spans="1:11" ht="12.75">
      <c r="A24" s="141">
        <v>1</v>
      </c>
      <c r="B24" s="142" t="s">
        <v>172</v>
      </c>
      <c r="C24" s="141"/>
      <c r="D24" s="154">
        <v>0</v>
      </c>
      <c r="E24" s="145">
        <v>0</v>
      </c>
      <c r="F24" s="145"/>
      <c r="G24" s="145">
        <f>D24+E24</f>
        <v>0</v>
      </c>
      <c r="H24" s="148"/>
      <c r="K24" s="148"/>
    </row>
    <row r="25" spans="1:8" ht="12.75">
      <c r="A25" s="141">
        <v>2</v>
      </c>
      <c r="B25" s="146" t="s">
        <v>173</v>
      </c>
      <c r="C25" s="141"/>
      <c r="D25" s="154">
        <v>0</v>
      </c>
      <c r="E25" s="145">
        <v>0</v>
      </c>
      <c r="F25" s="145"/>
      <c r="G25" s="145">
        <v>0</v>
      </c>
      <c r="H25" s="148"/>
    </row>
    <row r="26" spans="1:8" ht="12.75">
      <c r="A26" s="141">
        <v>3</v>
      </c>
      <c r="B26" s="146"/>
      <c r="C26" s="141"/>
      <c r="D26" s="154"/>
      <c r="E26" s="145"/>
      <c r="F26" s="145"/>
      <c r="G26" s="145">
        <f aca="true" t="shared" si="1" ref="G26:G32">D26+E26-F26</f>
        <v>0</v>
      </c>
      <c r="H26" s="148"/>
    </row>
    <row r="27" spans="1:7" ht="12.75">
      <c r="A27" s="141">
        <v>4</v>
      </c>
      <c r="B27" s="146"/>
      <c r="C27" s="141"/>
      <c r="D27" s="154">
        <v>0</v>
      </c>
      <c r="E27" s="145"/>
      <c r="F27" s="145"/>
      <c r="G27" s="145">
        <f t="shared" si="1"/>
        <v>0</v>
      </c>
    </row>
    <row r="28" spans="1:9" ht="12.75">
      <c r="A28" s="141">
        <v>5</v>
      </c>
      <c r="B28" s="146"/>
      <c r="C28" s="141"/>
      <c r="D28" s="154">
        <v>0</v>
      </c>
      <c r="E28" s="145"/>
      <c r="F28" s="145"/>
      <c r="G28" s="145">
        <f t="shared" si="1"/>
        <v>0</v>
      </c>
      <c r="I28" s="147"/>
    </row>
    <row r="29" spans="1:7" ht="12.75">
      <c r="A29" s="141">
        <v>1</v>
      </c>
      <c r="B29" s="146"/>
      <c r="C29" s="141"/>
      <c r="D29" s="154">
        <v>0</v>
      </c>
      <c r="E29" s="145"/>
      <c r="F29" s="145"/>
      <c r="G29" s="145">
        <f t="shared" si="1"/>
        <v>0</v>
      </c>
    </row>
    <row r="30" spans="1:7" ht="12.75">
      <c r="A30" s="141">
        <v>2</v>
      </c>
      <c r="B30" s="146"/>
      <c r="C30" s="141"/>
      <c r="D30" s="154">
        <v>0</v>
      </c>
      <c r="E30" s="145"/>
      <c r="F30" s="145"/>
      <c r="G30" s="145">
        <f t="shared" si="1"/>
        <v>0</v>
      </c>
    </row>
    <row r="31" spans="1:7" ht="12.75">
      <c r="A31" s="141">
        <v>3</v>
      </c>
      <c r="B31" s="146"/>
      <c r="C31" s="141"/>
      <c r="D31" s="154">
        <v>0</v>
      </c>
      <c r="E31" s="145"/>
      <c r="F31" s="145"/>
      <c r="G31" s="145">
        <f t="shared" si="1"/>
        <v>0</v>
      </c>
    </row>
    <row r="32" spans="1:7" ht="12.75">
      <c r="A32" s="141">
        <v>4</v>
      </c>
      <c r="B32" s="146"/>
      <c r="C32" s="141"/>
      <c r="D32" s="154">
        <v>0</v>
      </c>
      <c r="E32" s="145"/>
      <c r="F32" s="145"/>
      <c r="G32" s="145">
        <f t="shared" si="1"/>
        <v>0</v>
      </c>
    </row>
    <row r="33" spans="1:8" ht="30" customHeight="1">
      <c r="A33" s="149"/>
      <c r="B33" s="150" t="s">
        <v>174</v>
      </c>
      <c r="C33" s="155"/>
      <c r="D33" s="152">
        <f>SUM(D24:D32)</f>
        <v>0</v>
      </c>
      <c r="E33" s="152">
        <f>SUM(E24:E32)</f>
        <v>0</v>
      </c>
      <c r="F33" s="152">
        <f>SUM(F24:F32)</f>
        <v>0</v>
      </c>
      <c r="G33" s="152">
        <f>SUM(G24:G32)</f>
        <v>0</v>
      </c>
      <c r="H33" s="148"/>
    </row>
    <row r="36" spans="2:7" ht="15">
      <c r="B36" s="378" t="s">
        <v>457</v>
      </c>
      <c r="C36" s="379"/>
      <c r="D36" s="379"/>
      <c r="E36" s="379"/>
      <c r="F36" s="379"/>
      <c r="G36" s="379"/>
    </row>
    <row r="38" spans="1:7" ht="12.75">
      <c r="A38" s="374" t="s">
        <v>0</v>
      </c>
      <c r="B38" s="376" t="s">
        <v>167</v>
      </c>
      <c r="C38" s="374" t="s">
        <v>168</v>
      </c>
      <c r="D38" s="140" t="s">
        <v>169</v>
      </c>
      <c r="E38" s="374" t="s">
        <v>170</v>
      </c>
      <c r="F38" s="374" t="s">
        <v>171</v>
      </c>
      <c r="G38" s="140" t="s">
        <v>169</v>
      </c>
    </row>
    <row r="39" spans="1:7" ht="12.75">
      <c r="A39" s="375"/>
      <c r="B39" s="377"/>
      <c r="C39" s="375"/>
      <c r="D39" s="334" t="s">
        <v>450</v>
      </c>
      <c r="E39" s="375"/>
      <c r="F39" s="375"/>
      <c r="G39" s="335" t="s">
        <v>451</v>
      </c>
    </row>
    <row r="40" spans="1:7" ht="12.75">
      <c r="A40" s="141">
        <v>1</v>
      </c>
      <c r="B40" s="142" t="s">
        <v>172</v>
      </c>
      <c r="C40" s="143"/>
      <c r="D40" s="145">
        <f aca="true" t="shared" si="2" ref="D40:G41">D8-D24</f>
        <v>0</v>
      </c>
      <c r="E40" s="145">
        <f t="shared" si="2"/>
        <v>0</v>
      </c>
      <c r="F40" s="145">
        <f t="shared" si="2"/>
        <v>0</v>
      </c>
      <c r="G40" s="145">
        <f t="shared" si="2"/>
        <v>0</v>
      </c>
    </row>
    <row r="41" spans="1:7" ht="12.75">
      <c r="A41" s="141">
        <v>2</v>
      </c>
      <c r="B41" s="146" t="s">
        <v>173</v>
      </c>
      <c r="C41" s="143"/>
      <c r="D41" s="145">
        <f t="shared" si="2"/>
        <v>0</v>
      </c>
      <c r="E41" s="145">
        <f t="shared" si="2"/>
        <v>0</v>
      </c>
      <c r="F41" s="145">
        <f t="shared" si="2"/>
        <v>0</v>
      </c>
      <c r="G41" s="145">
        <f t="shared" si="2"/>
        <v>0</v>
      </c>
    </row>
    <row r="42" spans="1:7" ht="12.75">
      <c r="A42" s="141">
        <v>3</v>
      </c>
      <c r="B42" s="146"/>
      <c r="C42" s="143"/>
      <c r="D42" s="145"/>
      <c r="E42" s="145"/>
      <c r="F42" s="147"/>
      <c r="G42" s="145"/>
    </row>
    <row r="43" spans="1:7" ht="12.75">
      <c r="A43" s="141">
        <v>4</v>
      </c>
      <c r="B43" s="146"/>
      <c r="C43" s="143"/>
      <c r="D43" s="145"/>
      <c r="E43" s="145"/>
      <c r="F43" s="145"/>
      <c r="G43" s="145"/>
    </row>
    <row r="44" spans="1:7" ht="12.75">
      <c r="A44" s="141">
        <v>5</v>
      </c>
      <c r="B44" s="146"/>
      <c r="C44" s="143"/>
      <c r="D44" s="145">
        <v>0</v>
      </c>
      <c r="E44" s="145"/>
      <c r="F44" s="145"/>
      <c r="G44" s="145">
        <f>D44+E44-F44</f>
        <v>0</v>
      </c>
    </row>
    <row r="45" spans="1:7" ht="12.75">
      <c r="A45" s="141">
        <v>1</v>
      </c>
      <c r="B45" s="146"/>
      <c r="C45" s="143"/>
      <c r="D45" s="145">
        <v>0</v>
      </c>
      <c r="E45" s="145"/>
      <c r="F45" s="145"/>
      <c r="G45" s="145">
        <f>D45+E45-F45</f>
        <v>0</v>
      </c>
    </row>
    <row r="46" spans="1:7" ht="12.75">
      <c r="A46" s="141">
        <v>2</v>
      </c>
      <c r="B46" s="146"/>
      <c r="C46" s="143"/>
      <c r="D46" s="145">
        <v>0</v>
      </c>
      <c r="E46" s="145"/>
      <c r="F46" s="145"/>
      <c r="G46" s="145">
        <f>D46+E46-F46</f>
        <v>0</v>
      </c>
    </row>
    <row r="47" spans="1:7" ht="12.75">
      <c r="A47" s="141">
        <v>3</v>
      </c>
      <c r="B47" s="146"/>
      <c r="C47" s="143"/>
      <c r="D47" s="145">
        <v>0</v>
      </c>
      <c r="E47" s="145"/>
      <c r="F47" s="145"/>
      <c r="G47" s="145">
        <f>D47+E47-F47</f>
        <v>0</v>
      </c>
    </row>
    <row r="48" spans="1:7" ht="12.75">
      <c r="A48" s="141">
        <v>4</v>
      </c>
      <c r="B48" s="146"/>
      <c r="C48" s="143"/>
      <c r="D48" s="145">
        <v>0</v>
      </c>
      <c r="E48" s="145"/>
      <c r="F48" s="145"/>
      <c r="G48" s="145">
        <f>D48+E48-F48</f>
        <v>0</v>
      </c>
    </row>
    <row r="49" spans="1:9" ht="30" customHeight="1">
      <c r="A49" s="149"/>
      <c r="B49" s="150" t="s">
        <v>174</v>
      </c>
      <c r="C49" s="151"/>
      <c r="D49" s="152">
        <f>SUM(D40:D48)</f>
        <v>0</v>
      </c>
      <c r="E49" s="152">
        <f>SUM(E40:E48)</f>
        <v>0</v>
      </c>
      <c r="F49" s="152">
        <f>SUM(F40:F48)</f>
        <v>0</v>
      </c>
      <c r="G49" s="152">
        <f>SUM(G40:G48)</f>
        <v>0</v>
      </c>
      <c r="I49" s="148"/>
    </row>
    <row r="53" ht="15">
      <c r="F53" s="139" t="s">
        <v>175</v>
      </c>
    </row>
    <row r="55" spans="4:7" ht="12.75">
      <c r="D55" s="148"/>
      <c r="G55" s="156"/>
    </row>
    <row r="57" ht="12.75">
      <c r="G57" s="148"/>
    </row>
    <row r="58" ht="12.75">
      <c r="G58" s="148"/>
    </row>
  </sheetData>
  <sheetProtection/>
  <mergeCells count="18"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28125" style="19" customWidth="1"/>
    <col min="2" max="2" width="12.57421875" style="19" customWidth="1"/>
    <col min="3" max="22" width="9.140625" style="19" customWidth="1"/>
    <col min="23" max="23" width="2.7109375" style="19" customWidth="1"/>
    <col min="24" max="24" width="4.00390625" style="19" customWidth="1"/>
    <col min="25" max="25" width="13.00390625" style="19" customWidth="1"/>
    <col min="26" max="16384" width="9.140625" style="19" customWidth="1"/>
  </cols>
  <sheetData>
    <row r="1" spans="1:25" ht="19.5" thickBot="1">
      <c r="A1" s="18"/>
      <c r="C1" s="20"/>
      <c r="D1" s="21"/>
      <c r="E1" s="20"/>
      <c r="F1" s="20"/>
      <c r="G1" s="22" t="s">
        <v>458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3" t="s">
        <v>99</v>
      </c>
      <c r="B2" s="23" t="s">
        <v>100</v>
      </c>
      <c r="C2" s="23" t="s">
        <v>101</v>
      </c>
      <c r="D2" s="23" t="s">
        <v>28</v>
      </c>
      <c r="E2" s="23" t="s">
        <v>27</v>
      </c>
      <c r="F2" s="23" t="s">
        <v>102</v>
      </c>
      <c r="G2" s="23" t="s">
        <v>103</v>
      </c>
      <c r="H2" s="23" t="s">
        <v>104</v>
      </c>
      <c r="I2" s="23" t="s">
        <v>105</v>
      </c>
      <c r="J2" s="23" t="s">
        <v>106</v>
      </c>
      <c r="K2" s="24"/>
      <c r="L2" s="25" t="s">
        <v>107</v>
      </c>
      <c r="M2" s="26" t="s">
        <v>108</v>
      </c>
      <c r="N2" s="27"/>
      <c r="O2" s="23" t="s">
        <v>106</v>
      </c>
      <c r="P2" s="23" t="s">
        <v>105</v>
      </c>
      <c r="Q2" s="23" t="s">
        <v>104</v>
      </c>
      <c r="R2" s="23" t="s">
        <v>103</v>
      </c>
      <c r="S2" s="23" t="s">
        <v>102</v>
      </c>
      <c r="T2" s="23" t="s">
        <v>27</v>
      </c>
      <c r="U2" s="23" t="s">
        <v>28</v>
      </c>
      <c r="V2" s="23" t="s">
        <v>101</v>
      </c>
      <c r="W2" s="28"/>
      <c r="X2" s="23" t="s">
        <v>99</v>
      </c>
      <c r="Y2" s="23" t="s">
        <v>100</v>
      </c>
    </row>
    <row r="3" spans="1:25" ht="13.5">
      <c r="A3" s="29">
        <v>101</v>
      </c>
      <c r="B3" s="29" t="s">
        <v>109</v>
      </c>
      <c r="C3" s="30"/>
      <c r="D3" s="30"/>
      <c r="E3" s="30"/>
      <c r="F3" s="30"/>
      <c r="G3" s="30"/>
      <c r="H3" s="30"/>
      <c r="I3" s="30">
        <f aca="true" t="shared" si="0" ref="I3:I37">C3+D3+E3+F3+G3+H3</f>
        <v>0</v>
      </c>
      <c r="J3" s="30"/>
      <c r="K3" s="126">
        <f aca="true" t="shared" si="1" ref="K3:K50">(I3+J3)-(O3+P3)</f>
        <v>0</v>
      </c>
      <c r="L3" s="127"/>
      <c r="M3" s="128"/>
      <c r="N3" s="129">
        <f aca="true" t="shared" si="2" ref="N3:N50">(O3+P3)-(I3+J3)</f>
        <v>0</v>
      </c>
      <c r="O3" s="30"/>
      <c r="P3" s="30">
        <f aca="true" t="shared" si="3" ref="P3:P37">Q3+R3+S3+T3+U3+V3</f>
        <v>0</v>
      </c>
      <c r="Q3" s="30"/>
      <c r="R3" s="30"/>
      <c r="S3" s="30"/>
      <c r="T3" s="30"/>
      <c r="U3" s="30"/>
      <c r="V3" s="30"/>
      <c r="W3" s="31"/>
      <c r="X3" s="29">
        <v>101</v>
      </c>
      <c r="Y3" s="29" t="s">
        <v>109</v>
      </c>
    </row>
    <row r="4" spans="1:25" ht="13.5">
      <c r="A4" s="29">
        <v>1071</v>
      </c>
      <c r="B4" s="29" t="s">
        <v>110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26">
        <f t="shared" si="1"/>
        <v>0</v>
      </c>
      <c r="L4" s="127"/>
      <c r="M4" s="128"/>
      <c r="N4" s="129">
        <f t="shared" si="2"/>
        <v>0</v>
      </c>
      <c r="O4" s="30"/>
      <c r="P4" s="30">
        <f t="shared" si="3"/>
        <v>0</v>
      </c>
      <c r="Q4" s="30"/>
      <c r="R4" s="30"/>
      <c r="S4" s="30"/>
      <c r="T4" s="30"/>
      <c r="U4" s="30"/>
      <c r="V4" s="30"/>
      <c r="W4" s="31"/>
      <c r="X4" s="29">
        <v>1071</v>
      </c>
      <c r="Y4" s="29" t="s">
        <v>110</v>
      </c>
    </row>
    <row r="5" spans="1:25" ht="13.5">
      <c r="A5" s="29">
        <v>1078</v>
      </c>
      <c r="B5" s="29" t="s">
        <v>111</v>
      </c>
      <c r="C5" s="30"/>
      <c r="D5" s="30"/>
      <c r="E5" s="30"/>
      <c r="F5" s="30"/>
      <c r="G5" s="30"/>
      <c r="H5" s="30"/>
      <c r="I5" s="30">
        <f t="shared" si="0"/>
        <v>0</v>
      </c>
      <c r="J5" s="30"/>
      <c r="K5" s="126">
        <f t="shared" si="1"/>
        <v>0</v>
      </c>
      <c r="L5" s="127"/>
      <c r="M5" s="128"/>
      <c r="N5" s="129">
        <f t="shared" si="2"/>
        <v>0</v>
      </c>
      <c r="O5" s="30"/>
      <c r="P5" s="30">
        <f t="shared" si="3"/>
        <v>0</v>
      </c>
      <c r="Q5" s="30"/>
      <c r="R5" s="30"/>
      <c r="S5" s="30"/>
      <c r="T5" s="30"/>
      <c r="U5" s="30"/>
      <c r="V5" s="30"/>
      <c r="W5" s="31"/>
      <c r="X5" s="29">
        <v>1078</v>
      </c>
      <c r="Y5" s="29" t="s">
        <v>111</v>
      </c>
    </row>
    <row r="6" spans="1:25" ht="13.5">
      <c r="A6" s="29">
        <v>108</v>
      </c>
      <c r="B6" s="29" t="s">
        <v>112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26">
        <f t="shared" si="1"/>
        <v>0</v>
      </c>
      <c r="L6" s="127"/>
      <c r="M6" s="128"/>
      <c r="N6" s="129">
        <f t="shared" si="2"/>
        <v>0</v>
      </c>
      <c r="O6" s="30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112</v>
      </c>
    </row>
    <row r="7" spans="1:25" ht="13.5">
      <c r="A7" s="29">
        <v>109</v>
      </c>
      <c r="B7" s="29" t="s">
        <v>113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26">
        <f t="shared" si="1"/>
        <v>0</v>
      </c>
      <c r="L7" s="127"/>
      <c r="M7" s="128"/>
      <c r="N7" s="129">
        <f t="shared" si="2"/>
        <v>0</v>
      </c>
      <c r="O7" s="30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113</v>
      </c>
    </row>
    <row r="8" spans="1:25" ht="13.5">
      <c r="A8" s="29">
        <v>211</v>
      </c>
      <c r="B8" s="29" t="s">
        <v>22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26">
        <f t="shared" si="1"/>
        <v>0</v>
      </c>
      <c r="L8" s="127"/>
      <c r="M8" s="128"/>
      <c r="N8" s="129">
        <f t="shared" si="2"/>
        <v>0</v>
      </c>
      <c r="O8" s="30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22</v>
      </c>
    </row>
    <row r="9" spans="1:25" ht="13.5">
      <c r="A9" s="29">
        <v>212</v>
      </c>
      <c r="B9" s="29" t="s">
        <v>3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26">
        <f t="shared" si="1"/>
        <v>0</v>
      </c>
      <c r="L9" s="127"/>
      <c r="M9" s="128"/>
      <c r="N9" s="129">
        <f t="shared" si="2"/>
        <v>0</v>
      </c>
      <c r="O9" s="30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3</v>
      </c>
    </row>
    <row r="10" spans="1:25" ht="13.5">
      <c r="A10" s="29">
        <v>213</v>
      </c>
      <c r="B10" s="29" t="s">
        <v>114</v>
      </c>
      <c r="C10" s="30"/>
      <c r="D10" s="30"/>
      <c r="E10" s="30"/>
      <c r="F10" s="30"/>
      <c r="G10" s="30"/>
      <c r="H10" s="30"/>
      <c r="I10" s="30">
        <f t="shared" si="0"/>
        <v>0</v>
      </c>
      <c r="J10" s="30"/>
      <c r="K10" s="126">
        <f t="shared" si="1"/>
        <v>0</v>
      </c>
      <c r="L10" s="127"/>
      <c r="M10" s="128"/>
      <c r="N10" s="129">
        <f t="shared" si="2"/>
        <v>0</v>
      </c>
      <c r="O10" s="30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114</v>
      </c>
    </row>
    <row r="11" spans="1:25" ht="13.5">
      <c r="A11" s="29">
        <v>215</v>
      </c>
      <c r="B11" s="29" t="s">
        <v>115</v>
      </c>
      <c r="C11" s="30"/>
      <c r="D11" s="30"/>
      <c r="E11" s="30"/>
      <c r="F11" s="30"/>
      <c r="G11" s="30"/>
      <c r="H11" s="30"/>
      <c r="I11" s="30">
        <f t="shared" si="0"/>
        <v>0</v>
      </c>
      <c r="J11" s="30"/>
      <c r="K11" s="126">
        <f t="shared" si="1"/>
        <v>0</v>
      </c>
      <c r="L11" s="127"/>
      <c r="M11" s="128"/>
      <c r="N11" s="129">
        <f t="shared" si="2"/>
        <v>0</v>
      </c>
      <c r="O11" s="30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115</v>
      </c>
    </row>
    <row r="12" spans="1:25" ht="13.5">
      <c r="A12" s="29">
        <v>218</v>
      </c>
      <c r="B12" s="29" t="s">
        <v>116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26">
        <f t="shared" si="1"/>
        <v>0</v>
      </c>
      <c r="L12" s="127"/>
      <c r="M12" s="128"/>
      <c r="N12" s="129">
        <f t="shared" si="2"/>
        <v>0</v>
      </c>
      <c r="O12" s="30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116</v>
      </c>
    </row>
    <row r="13" spans="1:25" ht="13.5">
      <c r="A13" s="29">
        <v>2812</v>
      </c>
      <c r="B13" s="29" t="s">
        <v>117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26">
        <f t="shared" si="1"/>
        <v>0</v>
      </c>
      <c r="L13" s="127"/>
      <c r="M13" s="128"/>
      <c r="N13" s="129">
        <f t="shared" si="2"/>
        <v>0</v>
      </c>
      <c r="O13" s="30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117</v>
      </c>
    </row>
    <row r="14" spans="1:25" ht="13.5">
      <c r="A14" s="29">
        <v>2813</v>
      </c>
      <c r="B14" s="29" t="s">
        <v>118</v>
      </c>
      <c r="C14" s="30"/>
      <c r="D14" s="30"/>
      <c r="E14" s="30"/>
      <c r="F14" s="30"/>
      <c r="G14" s="30"/>
      <c r="H14" s="30"/>
      <c r="I14" s="30">
        <f t="shared" si="0"/>
        <v>0</v>
      </c>
      <c r="J14" s="30"/>
      <c r="K14" s="126">
        <f t="shared" si="1"/>
        <v>0</v>
      </c>
      <c r="L14" s="127"/>
      <c r="M14" s="128"/>
      <c r="N14" s="129">
        <f t="shared" si="2"/>
        <v>0</v>
      </c>
      <c r="O14" s="30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118</v>
      </c>
    </row>
    <row r="15" spans="1:25" ht="13.5">
      <c r="A15" s="29">
        <v>2815</v>
      </c>
      <c r="B15" s="29" t="s">
        <v>119</v>
      </c>
      <c r="C15" s="30"/>
      <c r="D15" s="30"/>
      <c r="E15" s="30"/>
      <c r="F15" s="30"/>
      <c r="G15" s="30"/>
      <c r="H15" s="30"/>
      <c r="I15" s="30">
        <f t="shared" si="0"/>
        <v>0</v>
      </c>
      <c r="J15" s="30"/>
      <c r="K15" s="126">
        <f t="shared" si="1"/>
        <v>0</v>
      </c>
      <c r="L15" s="127"/>
      <c r="M15" s="128"/>
      <c r="N15" s="129">
        <f t="shared" si="2"/>
        <v>0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119</v>
      </c>
    </row>
    <row r="16" spans="1:25" ht="13.5">
      <c r="A16" s="29">
        <v>2818</v>
      </c>
      <c r="B16" s="29" t="s">
        <v>120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26">
        <f t="shared" si="1"/>
        <v>0</v>
      </c>
      <c r="L16" s="127"/>
      <c r="M16" s="128"/>
      <c r="N16" s="129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120</v>
      </c>
    </row>
    <row r="17" spans="1:25" ht="13.5">
      <c r="A17" s="29">
        <v>312</v>
      </c>
      <c r="B17" s="29" t="s">
        <v>121</v>
      </c>
      <c r="C17" s="30"/>
      <c r="D17" s="30"/>
      <c r="E17" s="30"/>
      <c r="F17" s="30"/>
      <c r="G17" s="30"/>
      <c r="H17" s="30"/>
      <c r="I17" s="30">
        <f t="shared" si="0"/>
        <v>0</v>
      </c>
      <c r="J17" s="30"/>
      <c r="K17" s="126">
        <f t="shared" si="1"/>
        <v>0</v>
      </c>
      <c r="L17" s="127"/>
      <c r="M17" s="128"/>
      <c r="N17" s="129">
        <f t="shared" si="2"/>
        <v>0</v>
      </c>
      <c r="O17" s="30"/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121</v>
      </c>
    </row>
    <row r="18" spans="1:25" ht="13.5">
      <c r="A18" s="29">
        <v>401</v>
      </c>
      <c r="B18" s="29" t="s">
        <v>122</v>
      </c>
      <c r="C18" s="30"/>
      <c r="D18" s="30"/>
      <c r="E18" s="30"/>
      <c r="F18" s="30"/>
      <c r="G18" s="30"/>
      <c r="H18" s="30"/>
      <c r="I18" s="30">
        <f t="shared" si="0"/>
        <v>0</v>
      </c>
      <c r="J18" s="30"/>
      <c r="K18" s="126">
        <f t="shared" si="1"/>
        <v>0</v>
      </c>
      <c r="L18" s="127"/>
      <c r="M18" s="128"/>
      <c r="N18" s="129">
        <f t="shared" si="2"/>
        <v>0</v>
      </c>
      <c r="O18" s="30"/>
      <c r="P18" s="30">
        <f t="shared" si="3"/>
        <v>0</v>
      </c>
      <c r="Q18" s="30"/>
      <c r="R18" s="30"/>
      <c r="S18" s="30"/>
      <c r="T18" s="30"/>
      <c r="U18" s="30"/>
      <c r="V18" s="30"/>
      <c r="W18" s="31"/>
      <c r="X18" s="29">
        <v>401</v>
      </c>
      <c r="Y18" s="29" t="s">
        <v>122</v>
      </c>
    </row>
    <row r="19" spans="1:25" ht="13.5">
      <c r="A19" s="29">
        <v>411</v>
      </c>
      <c r="B19" s="29" t="s">
        <v>70</v>
      </c>
      <c r="C19" s="30"/>
      <c r="D19" s="30"/>
      <c r="E19" s="30"/>
      <c r="F19" s="30"/>
      <c r="G19" s="30"/>
      <c r="H19" s="30"/>
      <c r="I19" s="30">
        <f t="shared" si="0"/>
        <v>0</v>
      </c>
      <c r="J19" s="30"/>
      <c r="K19" s="126">
        <f t="shared" si="1"/>
        <v>0</v>
      </c>
      <c r="L19" s="127"/>
      <c r="M19" s="128"/>
      <c r="N19" s="129">
        <f t="shared" si="2"/>
        <v>0</v>
      </c>
      <c r="O19" s="30"/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70</v>
      </c>
    </row>
    <row r="20" spans="1:25" ht="13.5">
      <c r="A20" s="29">
        <v>421</v>
      </c>
      <c r="B20" s="29" t="s">
        <v>123</v>
      </c>
      <c r="C20" s="30"/>
      <c r="D20" s="30"/>
      <c r="E20" s="30"/>
      <c r="F20" s="30"/>
      <c r="G20" s="30"/>
      <c r="H20" s="30"/>
      <c r="I20" s="30">
        <f t="shared" si="0"/>
        <v>0</v>
      </c>
      <c r="J20" s="30"/>
      <c r="K20" s="126">
        <f t="shared" si="1"/>
        <v>0</v>
      </c>
      <c r="L20" s="127"/>
      <c r="M20" s="128"/>
      <c r="N20" s="129">
        <f t="shared" si="2"/>
        <v>0</v>
      </c>
      <c r="O20" s="30"/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123</v>
      </c>
    </row>
    <row r="21" spans="1:25" ht="13.5">
      <c r="A21" s="29">
        <v>431</v>
      </c>
      <c r="B21" s="29" t="s">
        <v>124</v>
      </c>
      <c r="C21" s="30"/>
      <c r="D21" s="30"/>
      <c r="E21" s="30"/>
      <c r="F21" s="30"/>
      <c r="G21" s="30"/>
      <c r="H21" s="30"/>
      <c r="I21" s="30">
        <f t="shared" si="0"/>
        <v>0</v>
      </c>
      <c r="J21" s="30"/>
      <c r="K21" s="126">
        <f t="shared" si="1"/>
        <v>0</v>
      </c>
      <c r="L21" s="127"/>
      <c r="M21" s="128"/>
      <c r="N21" s="129">
        <f t="shared" si="2"/>
        <v>0</v>
      </c>
      <c r="O21" s="30"/>
      <c r="P21" s="30">
        <f t="shared" si="3"/>
        <v>0</v>
      </c>
      <c r="Q21" s="30"/>
      <c r="R21" s="30"/>
      <c r="S21" s="30"/>
      <c r="T21" s="30"/>
      <c r="U21" s="30"/>
      <c r="V21" s="30"/>
      <c r="W21" s="31"/>
      <c r="X21" s="29">
        <v>431</v>
      </c>
      <c r="Y21" s="29" t="s">
        <v>124</v>
      </c>
    </row>
    <row r="22" spans="1:25" ht="13.5">
      <c r="A22" s="29">
        <v>442</v>
      </c>
      <c r="B22" s="29" t="s">
        <v>125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26">
        <f t="shared" si="1"/>
        <v>0</v>
      </c>
      <c r="L22" s="127"/>
      <c r="M22" s="128"/>
      <c r="N22" s="129">
        <f t="shared" si="2"/>
        <v>0</v>
      </c>
      <c r="O22" s="30"/>
      <c r="P22" s="30">
        <f t="shared" si="3"/>
        <v>0</v>
      </c>
      <c r="Q22" s="30"/>
      <c r="R22" s="30"/>
      <c r="S22" s="30"/>
      <c r="T22" s="30"/>
      <c r="U22" s="30"/>
      <c r="V22" s="30"/>
      <c r="W22" s="31"/>
      <c r="X22" s="29">
        <v>442</v>
      </c>
      <c r="Y22" s="29" t="s">
        <v>125</v>
      </c>
    </row>
    <row r="23" spans="1:25" ht="13.5">
      <c r="A23" s="29">
        <v>444</v>
      </c>
      <c r="B23" s="29" t="s">
        <v>126</v>
      </c>
      <c r="C23" s="30"/>
      <c r="D23" s="30"/>
      <c r="E23" s="30"/>
      <c r="F23" s="30"/>
      <c r="G23" s="30"/>
      <c r="H23" s="30"/>
      <c r="I23" s="30">
        <f t="shared" si="0"/>
        <v>0</v>
      </c>
      <c r="J23" s="30"/>
      <c r="K23" s="126">
        <f t="shared" si="1"/>
        <v>0</v>
      </c>
      <c r="L23" s="127"/>
      <c r="M23" s="128"/>
      <c r="N23" s="129">
        <f t="shared" si="2"/>
        <v>0</v>
      </c>
      <c r="O23" s="30"/>
      <c r="P23" s="30">
        <f t="shared" si="3"/>
        <v>0</v>
      </c>
      <c r="Q23" s="30"/>
      <c r="R23" s="30"/>
      <c r="S23" s="30"/>
      <c r="T23" s="30"/>
      <c r="U23" s="30"/>
      <c r="V23" s="30"/>
      <c r="W23" s="31"/>
      <c r="X23" s="29">
        <v>444</v>
      </c>
      <c r="Y23" s="29" t="s">
        <v>126</v>
      </c>
    </row>
    <row r="24" spans="1:25" ht="13.5">
      <c r="A24" s="29">
        <v>445</v>
      </c>
      <c r="B24" s="29" t="s">
        <v>73</v>
      </c>
      <c r="C24" s="30"/>
      <c r="D24" s="30"/>
      <c r="E24" s="30"/>
      <c r="F24" s="30"/>
      <c r="G24" s="30"/>
      <c r="H24" s="30"/>
      <c r="I24" s="30">
        <f t="shared" si="0"/>
        <v>0</v>
      </c>
      <c r="J24" s="30"/>
      <c r="K24" s="126">
        <f t="shared" si="1"/>
        <v>0</v>
      </c>
      <c r="L24" s="127"/>
      <c r="M24" s="128"/>
      <c r="N24" s="129">
        <f t="shared" si="2"/>
        <v>0</v>
      </c>
      <c r="O24" s="30"/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73</v>
      </c>
    </row>
    <row r="25" spans="1:25" ht="13.5">
      <c r="A25" s="29">
        <v>449</v>
      </c>
      <c r="B25" s="29" t="s">
        <v>127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26">
        <f t="shared" si="1"/>
        <v>0</v>
      </c>
      <c r="L25" s="127"/>
      <c r="M25" s="128"/>
      <c r="N25" s="129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127</v>
      </c>
    </row>
    <row r="26" spans="1:25" ht="13.5">
      <c r="A26" s="29">
        <v>455</v>
      </c>
      <c r="B26" s="29" t="s">
        <v>152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126">
        <f>(I26+J26)-(O26+P26)</f>
        <v>0</v>
      </c>
      <c r="L26" s="127"/>
      <c r="M26" s="128"/>
      <c r="N26" s="129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152</v>
      </c>
    </row>
    <row r="27" spans="1:25" ht="13.5">
      <c r="A27" s="29">
        <v>461</v>
      </c>
      <c r="B27" s="29" t="s">
        <v>149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/>
      <c r="K27" s="126">
        <f>(I27+J27)-(O27+P27)</f>
        <v>0</v>
      </c>
      <c r="L27" s="127"/>
      <c r="M27" s="128"/>
      <c r="N27" s="129">
        <f>(O27+P27)-(I27+J27)</f>
        <v>0</v>
      </c>
      <c r="O27" s="30"/>
      <c r="P27" s="30">
        <f>Q27+R27+S27+T27+U27+V27</f>
        <v>0</v>
      </c>
      <c r="Q27" s="30"/>
      <c r="R27" s="30"/>
      <c r="S27" s="30"/>
      <c r="T27" s="30"/>
      <c r="U27" s="30"/>
      <c r="V27" s="30"/>
      <c r="W27" s="31"/>
      <c r="X27" s="29">
        <v>461</v>
      </c>
      <c r="Y27" s="29" t="s">
        <v>149</v>
      </c>
    </row>
    <row r="28" spans="1:25" ht="13.5">
      <c r="A28" s="29">
        <v>467</v>
      </c>
      <c r="B28" s="29" t="s">
        <v>151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126">
        <f>(I28+J28)-(O28+P28)</f>
        <v>0</v>
      </c>
      <c r="L28" s="127"/>
      <c r="M28" s="128"/>
      <c r="N28" s="129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151</v>
      </c>
    </row>
    <row r="29" spans="1:25" ht="13.5">
      <c r="A29" s="29">
        <v>468</v>
      </c>
      <c r="B29" s="29" t="s">
        <v>150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126">
        <f>(I29+J29)-(O29+P29)</f>
        <v>0</v>
      </c>
      <c r="L29" s="127"/>
      <c r="M29" s="128"/>
      <c r="N29" s="129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150</v>
      </c>
    </row>
    <row r="30" spans="1:25" ht="13.5">
      <c r="A30" s="29">
        <v>512</v>
      </c>
      <c r="B30" s="29" t="s">
        <v>128</v>
      </c>
      <c r="C30" s="30"/>
      <c r="D30" s="30"/>
      <c r="E30" s="30"/>
      <c r="F30" s="30"/>
      <c r="G30" s="30"/>
      <c r="H30" s="30"/>
      <c r="I30" s="30">
        <f>C30+D30+E30+F30+G30+H30</f>
        <v>0</v>
      </c>
      <c r="J30" s="30"/>
      <c r="K30" s="126">
        <f>(I30+J30)-(O30+P30)</f>
        <v>0</v>
      </c>
      <c r="L30" s="127"/>
      <c r="M30" s="128"/>
      <c r="N30" s="129">
        <f>(O30+P30)-(I30+J30)</f>
        <v>0</v>
      </c>
      <c r="O30" s="30"/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128</v>
      </c>
    </row>
    <row r="31" spans="1:25" ht="13.5">
      <c r="A31" s="29">
        <v>519</v>
      </c>
      <c r="B31" s="29" t="s">
        <v>129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26">
        <f t="shared" si="1"/>
        <v>0</v>
      </c>
      <c r="L31" s="127"/>
      <c r="M31" s="128"/>
      <c r="N31" s="129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129</v>
      </c>
    </row>
    <row r="32" spans="1:25" ht="13.5">
      <c r="A32" s="29">
        <v>531</v>
      </c>
      <c r="B32" s="29" t="s">
        <v>28</v>
      </c>
      <c r="C32" s="30"/>
      <c r="D32" s="30"/>
      <c r="E32" s="30"/>
      <c r="F32" s="30"/>
      <c r="G32" s="30"/>
      <c r="H32" s="30"/>
      <c r="I32" s="30">
        <f t="shared" si="0"/>
        <v>0</v>
      </c>
      <c r="J32" s="30"/>
      <c r="K32" s="126">
        <f t="shared" si="1"/>
        <v>0</v>
      </c>
      <c r="L32" s="127"/>
      <c r="M32" s="128"/>
      <c r="N32" s="129">
        <f t="shared" si="2"/>
        <v>0</v>
      </c>
      <c r="O32" s="30"/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28</v>
      </c>
    </row>
    <row r="33" spans="1:25" ht="13.5">
      <c r="A33" s="29">
        <v>581</v>
      </c>
      <c r="B33" s="29" t="s">
        <v>130</v>
      </c>
      <c r="C33" s="30"/>
      <c r="D33" s="30"/>
      <c r="E33" s="30"/>
      <c r="F33" s="30"/>
      <c r="G33" s="30"/>
      <c r="H33" s="30"/>
      <c r="I33" s="30">
        <f t="shared" si="0"/>
        <v>0</v>
      </c>
      <c r="J33" s="30"/>
      <c r="K33" s="126">
        <f t="shared" si="1"/>
        <v>0</v>
      </c>
      <c r="L33" s="127"/>
      <c r="M33" s="128"/>
      <c r="N33" s="129">
        <f t="shared" si="2"/>
        <v>0</v>
      </c>
      <c r="O33" s="30"/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130</v>
      </c>
    </row>
    <row r="34" spans="1:25" ht="13.5">
      <c r="A34" s="29">
        <v>601</v>
      </c>
      <c r="B34" s="29" t="s">
        <v>131</v>
      </c>
      <c r="C34" s="30"/>
      <c r="D34" s="30"/>
      <c r="E34" s="30"/>
      <c r="F34" s="30"/>
      <c r="G34" s="30"/>
      <c r="H34" s="30"/>
      <c r="I34" s="30">
        <f t="shared" si="0"/>
        <v>0</v>
      </c>
      <c r="J34" s="30"/>
      <c r="K34" s="126">
        <f t="shared" si="1"/>
        <v>0</v>
      </c>
      <c r="L34" s="127"/>
      <c r="M34" s="128"/>
      <c r="N34" s="129">
        <f t="shared" si="2"/>
        <v>0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131</v>
      </c>
    </row>
    <row r="35" spans="1:25" ht="13.5">
      <c r="A35" s="29">
        <v>602</v>
      </c>
      <c r="B35" s="29" t="s">
        <v>132</v>
      </c>
      <c r="C35" s="30"/>
      <c r="D35" s="30"/>
      <c r="E35" s="30"/>
      <c r="F35" s="30"/>
      <c r="G35" s="30"/>
      <c r="H35" s="30"/>
      <c r="I35" s="30">
        <f t="shared" si="0"/>
        <v>0</v>
      </c>
      <c r="J35" s="30"/>
      <c r="K35" s="126">
        <f t="shared" si="1"/>
        <v>0</v>
      </c>
      <c r="L35" s="127"/>
      <c r="M35" s="128"/>
      <c r="N35" s="129">
        <f t="shared" si="2"/>
        <v>0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132</v>
      </c>
    </row>
    <row r="36" spans="1:25" ht="13.5">
      <c r="A36" s="29">
        <v>605</v>
      </c>
      <c r="B36" s="29" t="s">
        <v>133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26">
        <f t="shared" si="1"/>
        <v>0</v>
      </c>
      <c r="L36" s="127"/>
      <c r="M36" s="128"/>
      <c r="N36" s="129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133</v>
      </c>
    </row>
    <row r="37" spans="1:25" ht="13.5">
      <c r="A37" s="29">
        <v>608</v>
      </c>
      <c r="B37" s="29" t="s">
        <v>134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26">
        <f t="shared" si="1"/>
        <v>0</v>
      </c>
      <c r="L37" s="127"/>
      <c r="M37" s="128"/>
      <c r="N37" s="129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134</v>
      </c>
    </row>
    <row r="38" spans="1:25" ht="13.5">
      <c r="A38" s="29">
        <v>613</v>
      </c>
      <c r="B38" s="29" t="s">
        <v>135</v>
      </c>
      <c r="C38" s="30"/>
      <c r="D38" s="30"/>
      <c r="E38" s="30"/>
      <c r="F38" s="30"/>
      <c r="G38" s="30"/>
      <c r="H38" s="30"/>
      <c r="I38" s="30">
        <f aca="true" t="shared" si="4" ref="I38:I53">C38+D38+E38+F38+G38+H38</f>
        <v>0</v>
      </c>
      <c r="J38" s="30"/>
      <c r="K38" s="126">
        <f t="shared" si="1"/>
        <v>0</v>
      </c>
      <c r="L38" s="127"/>
      <c r="M38" s="128"/>
      <c r="N38" s="129">
        <f t="shared" si="2"/>
        <v>0</v>
      </c>
      <c r="O38" s="30"/>
      <c r="P38" s="30">
        <f aca="true" t="shared" si="5" ref="P38:P53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135</v>
      </c>
    </row>
    <row r="39" spans="1:25" ht="13.5">
      <c r="A39" s="29">
        <v>618</v>
      </c>
      <c r="B39" s="29" t="s">
        <v>136</v>
      </c>
      <c r="C39" s="30"/>
      <c r="D39" s="30"/>
      <c r="E39" s="30"/>
      <c r="F39" s="30"/>
      <c r="G39" s="30"/>
      <c r="H39" s="30"/>
      <c r="I39" s="30">
        <f t="shared" si="4"/>
        <v>0</v>
      </c>
      <c r="J39" s="30"/>
      <c r="K39" s="126">
        <f t="shared" si="1"/>
        <v>0</v>
      </c>
      <c r="L39" s="127"/>
      <c r="M39" s="128"/>
      <c r="N39" s="129">
        <f t="shared" si="2"/>
        <v>0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136</v>
      </c>
    </row>
    <row r="40" spans="1:25" ht="13.5">
      <c r="A40" s="29">
        <v>628</v>
      </c>
      <c r="B40" s="29" t="s">
        <v>137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126">
        <f t="shared" si="1"/>
        <v>0</v>
      </c>
      <c r="L40" s="127"/>
      <c r="M40" s="128"/>
      <c r="N40" s="129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137</v>
      </c>
    </row>
    <row r="41" spans="1:25" ht="13.5">
      <c r="A41" s="29">
        <v>634</v>
      </c>
      <c r="B41" s="29" t="s">
        <v>138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126">
        <f t="shared" si="1"/>
        <v>0</v>
      </c>
      <c r="L41" s="127"/>
      <c r="M41" s="128"/>
      <c r="N41" s="129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138</v>
      </c>
    </row>
    <row r="42" spans="1:25" ht="13.5">
      <c r="A42" s="29">
        <v>641</v>
      </c>
      <c r="B42" s="29" t="s">
        <v>84</v>
      </c>
      <c r="C42" s="30"/>
      <c r="D42" s="30"/>
      <c r="E42" s="30"/>
      <c r="F42" s="30"/>
      <c r="G42" s="30"/>
      <c r="H42" s="30"/>
      <c r="I42" s="30">
        <f t="shared" si="4"/>
        <v>0</v>
      </c>
      <c r="J42" s="30"/>
      <c r="K42" s="126">
        <f t="shared" si="1"/>
        <v>0</v>
      </c>
      <c r="L42" s="127"/>
      <c r="M42" s="128"/>
      <c r="N42" s="129">
        <f t="shared" si="2"/>
        <v>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84</v>
      </c>
    </row>
    <row r="43" spans="1:25" ht="13.5">
      <c r="A43" s="29">
        <v>644</v>
      </c>
      <c r="B43" s="29" t="s">
        <v>139</v>
      </c>
      <c r="C43" s="30"/>
      <c r="D43" s="30"/>
      <c r="E43" s="30"/>
      <c r="F43" s="30"/>
      <c r="G43" s="30"/>
      <c r="H43" s="30"/>
      <c r="I43" s="30">
        <f t="shared" si="4"/>
        <v>0</v>
      </c>
      <c r="J43" s="30"/>
      <c r="K43" s="126">
        <f t="shared" si="1"/>
        <v>0</v>
      </c>
      <c r="L43" s="127"/>
      <c r="M43" s="128"/>
      <c r="N43" s="129">
        <f t="shared" si="2"/>
        <v>0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139</v>
      </c>
    </row>
    <row r="44" spans="1:25" ht="13.5">
      <c r="A44" s="29">
        <v>657</v>
      </c>
      <c r="B44" s="29" t="s">
        <v>140</v>
      </c>
      <c r="C44" s="30"/>
      <c r="D44" s="30"/>
      <c r="E44" s="30"/>
      <c r="F44" s="30"/>
      <c r="G44" s="30"/>
      <c r="H44" s="30"/>
      <c r="I44" s="30">
        <f t="shared" si="4"/>
        <v>0</v>
      </c>
      <c r="J44" s="30"/>
      <c r="K44" s="126">
        <f t="shared" si="1"/>
        <v>0</v>
      </c>
      <c r="L44" s="127"/>
      <c r="M44" s="128"/>
      <c r="N44" s="129">
        <f t="shared" si="2"/>
        <v>0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140</v>
      </c>
    </row>
    <row r="45" spans="1:25" ht="13.5">
      <c r="A45" s="29">
        <v>667</v>
      </c>
      <c r="B45" s="29" t="s">
        <v>141</v>
      </c>
      <c r="C45" s="30"/>
      <c r="D45" s="30"/>
      <c r="E45" s="30"/>
      <c r="F45" s="30"/>
      <c r="G45" s="30"/>
      <c r="H45" s="30"/>
      <c r="I45" s="30">
        <f t="shared" si="4"/>
        <v>0</v>
      </c>
      <c r="J45" s="30"/>
      <c r="K45" s="126">
        <f t="shared" si="1"/>
        <v>0</v>
      </c>
      <c r="L45" s="127"/>
      <c r="M45" s="128"/>
      <c r="N45" s="129">
        <f t="shared" si="2"/>
        <v>0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141</v>
      </c>
    </row>
    <row r="46" spans="1:25" ht="13.5">
      <c r="A46" s="29">
        <v>669</v>
      </c>
      <c r="B46" s="29" t="s">
        <v>142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126">
        <f t="shared" si="1"/>
        <v>0</v>
      </c>
      <c r="L46" s="127"/>
      <c r="M46" s="128"/>
      <c r="N46" s="129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142</v>
      </c>
    </row>
    <row r="47" spans="1:25" ht="13.5">
      <c r="A47" s="29">
        <v>6811</v>
      </c>
      <c r="B47" s="29" t="s">
        <v>143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126">
        <f t="shared" si="1"/>
        <v>0</v>
      </c>
      <c r="L47" s="127"/>
      <c r="M47" s="128"/>
      <c r="N47" s="129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143</v>
      </c>
    </row>
    <row r="48" spans="1:25" ht="13.5">
      <c r="A48" s="29">
        <v>69</v>
      </c>
      <c r="B48" s="29" t="s">
        <v>72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126">
        <f t="shared" si="1"/>
        <v>0</v>
      </c>
      <c r="L48" s="127"/>
      <c r="M48" s="128"/>
      <c r="N48" s="129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72</v>
      </c>
    </row>
    <row r="49" spans="1:25" ht="13.5">
      <c r="A49" s="29">
        <v>701</v>
      </c>
      <c r="B49" s="29" t="s">
        <v>144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126">
        <f t="shared" si="1"/>
        <v>0</v>
      </c>
      <c r="L49" s="127"/>
      <c r="M49" s="128"/>
      <c r="N49" s="129">
        <f t="shared" si="2"/>
        <v>0</v>
      </c>
      <c r="O49" s="30"/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144</v>
      </c>
    </row>
    <row r="50" spans="1:25" ht="13.5">
      <c r="A50" s="29">
        <v>767</v>
      </c>
      <c r="B50" s="29" t="s">
        <v>146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126">
        <f t="shared" si="1"/>
        <v>0</v>
      </c>
      <c r="L50" s="127"/>
      <c r="M50" s="128"/>
      <c r="N50" s="129">
        <f t="shared" si="2"/>
        <v>0</v>
      </c>
      <c r="O50" s="30"/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146</v>
      </c>
    </row>
    <row r="51" spans="1:25" ht="13.5">
      <c r="A51" s="29">
        <v>768</v>
      </c>
      <c r="B51" s="29" t="s">
        <v>147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126">
        <f>(I51+J51)-(O51+P51)</f>
        <v>0</v>
      </c>
      <c r="L51" s="127"/>
      <c r="M51" s="128"/>
      <c r="N51" s="129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145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126">
        <f>(I52+J52)-(O52+P52)</f>
        <v>0</v>
      </c>
      <c r="L52" s="127"/>
      <c r="M52" s="128"/>
      <c r="N52" s="129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148</v>
      </c>
      <c r="C53" s="30">
        <f aca="true" t="shared" si="6" ref="C53:H53">SUM(C3:C52)</f>
        <v>0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0</v>
      </c>
      <c r="J53" s="30">
        <f aca="true" t="shared" si="7" ref="J53:O53">SUM(J3:J52)</f>
        <v>0</v>
      </c>
      <c r="K53" s="30">
        <f t="shared" si="7"/>
        <v>0</v>
      </c>
      <c r="L53" s="32">
        <f t="shared" si="7"/>
        <v>0</v>
      </c>
      <c r="M53" s="33">
        <f t="shared" si="7"/>
        <v>0</v>
      </c>
      <c r="N53" s="30">
        <f t="shared" si="7"/>
        <v>0</v>
      </c>
      <c r="O53" s="30">
        <f t="shared" si="7"/>
        <v>0</v>
      </c>
      <c r="P53" s="30">
        <f t="shared" si="5"/>
        <v>0</v>
      </c>
      <c r="Q53" s="30">
        <f aca="true" t="shared" si="8" ref="Q53:V53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0</v>
      </c>
      <c r="W53" s="31"/>
      <c r="X53" s="29"/>
      <c r="Y53" s="29" t="s">
        <v>148</v>
      </c>
    </row>
    <row r="54" spans="3:15" s="34" customFormat="1" ht="12.75">
      <c r="C54" s="35">
        <f>C53-V53</f>
        <v>0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0</v>
      </c>
      <c r="J54" s="35">
        <f>J53-O53</f>
        <v>0</v>
      </c>
      <c r="N54" s="36"/>
      <c r="O54" s="35"/>
    </row>
    <row r="55" spans="11:15" ht="13.5">
      <c r="K55" s="37"/>
      <c r="M55" s="35">
        <f>M53-L53</f>
        <v>0</v>
      </c>
      <c r="N55" s="35"/>
      <c r="O55" s="35"/>
    </row>
    <row r="56" spans="9:14" ht="12.75">
      <c r="I56" s="38"/>
      <c r="K56" s="39"/>
      <c r="N56" s="40"/>
    </row>
    <row r="57" spans="9:14" ht="12.75">
      <c r="I57" s="38"/>
      <c r="N57" s="40"/>
    </row>
    <row r="58" spans="9:14" ht="12.75">
      <c r="I58" s="38"/>
      <c r="L58" s="40"/>
      <c r="M58" s="40"/>
      <c r="N58" s="40"/>
    </row>
    <row r="59" ht="12.75">
      <c r="N59" s="4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0" r:id="rId1"/>
  <ignoredErrors>
    <ignoredError sqref="I53:P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5.75">
      <c r="A1" s="16"/>
      <c r="B1" s="323" t="s">
        <v>443</v>
      </c>
      <c r="C1" s="158"/>
      <c r="D1" s="158"/>
      <c r="E1" s="16"/>
      <c r="F1" s="16"/>
      <c r="G1" s="16"/>
      <c r="H1" s="16"/>
      <c r="I1" s="16"/>
      <c r="J1" s="16"/>
    </row>
    <row r="2" spans="1:10" ht="12.75">
      <c r="A2" s="16"/>
      <c r="B2" s="159" t="s">
        <v>444</v>
      </c>
      <c r="C2" s="158"/>
      <c r="D2" s="158"/>
      <c r="E2" s="16"/>
      <c r="F2" s="16"/>
      <c r="G2" s="16"/>
      <c r="H2" s="16"/>
      <c r="I2" s="16"/>
      <c r="J2" s="16"/>
    </row>
    <row r="3" spans="1:10" ht="12.75">
      <c r="A3" s="16"/>
      <c r="B3" s="159"/>
      <c r="C3" s="16"/>
      <c r="D3" s="16"/>
      <c r="E3" s="16"/>
      <c r="F3" s="16"/>
      <c r="G3" s="16"/>
      <c r="H3" s="16"/>
      <c r="I3" s="159" t="s">
        <v>176</v>
      </c>
      <c r="J3" s="16"/>
    </row>
    <row r="4" spans="1:10" ht="12.75">
      <c r="A4" s="16"/>
      <c r="B4" s="159"/>
      <c r="C4" s="16"/>
      <c r="D4" s="16"/>
      <c r="E4" s="16"/>
      <c r="F4" s="16"/>
      <c r="G4" s="16"/>
      <c r="H4" s="16"/>
      <c r="I4" s="16"/>
      <c r="J4" s="16"/>
    </row>
    <row r="5" spans="1:16" ht="12.75">
      <c r="A5" s="14"/>
      <c r="B5" s="14"/>
      <c r="C5" s="14"/>
      <c r="D5" s="14"/>
      <c r="E5" s="14"/>
      <c r="F5" s="14"/>
      <c r="G5" s="14"/>
      <c r="H5" s="14"/>
      <c r="I5" s="160"/>
      <c r="J5" s="161" t="s">
        <v>430</v>
      </c>
      <c r="K5" s="5"/>
      <c r="L5" s="5"/>
      <c r="M5" s="5"/>
      <c r="N5" s="5"/>
      <c r="O5" s="5"/>
      <c r="P5" s="5"/>
    </row>
    <row r="6" spans="1:16" ht="15.75" customHeight="1">
      <c r="A6" s="380" t="s">
        <v>177</v>
      </c>
      <c r="B6" s="381"/>
      <c r="C6" s="381"/>
      <c r="D6" s="381"/>
      <c r="E6" s="381"/>
      <c r="F6" s="381"/>
      <c r="G6" s="381"/>
      <c r="H6" s="381"/>
      <c r="I6" s="381"/>
      <c r="J6" s="382"/>
      <c r="K6" s="162"/>
      <c r="L6" s="162"/>
      <c r="M6" s="162"/>
      <c r="N6" s="162"/>
      <c r="O6" s="162"/>
      <c r="P6" s="162"/>
    </row>
    <row r="7" spans="1:10" ht="26.25" customHeight="1" thickBot="1">
      <c r="A7" s="163"/>
      <c r="B7" s="383" t="s">
        <v>178</v>
      </c>
      <c r="C7" s="383"/>
      <c r="D7" s="383"/>
      <c r="E7" s="383"/>
      <c r="F7" s="384"/>
      <c r="G7" s="164" t="s">
        <v>179</v>
      </c>
      <c r="H7" s="164" t="s">
        <v>180</v>
      </c>
      <c r="I7" s="165" t="s">
        <v>459</v>
      </c>
      <c r="J7" s="165" t="s">
        <v>445</v>
      </c>
    </row>
    <row r="8" spans="1:10" ht="16.5" customHeight="1">
      <c r="A8" s="166">
        <v>1</v>
      </c>
      <c r="B8" s="385" t="s">
        <v>181</v>
      </c>
      <c r="C8" s="386"/>
      <c r="D8" s="386"/>
      <c r="E8" s="386"/>
      <c r="F8" s="386"/>
      <c r="G8" s="167">
        <v>70</v>
      </c>
      <c r="H8" s="167">
        <v>11100</v>
      </c>
      <c r="I8" s="168">
        <f>SUM(I9:I11)</f>
        <v>0</v>
      </c>
      <c r="J8" s="169">
        <f>SUM(J9:J11)</f>
        <v>0</v>
      </c>
    </row>
    <row r="9" spans="1:10" ht="16.5" customHeight="1">
      <c r="A9" s="170" t="s">
        <v>182</v>
      </c>
      <c r="B9" s="387" t="s">
        <v>183</v>
      </c>
      <c r="C9" s="387"/>
      <c r="D9" s="387"/>
      <c r="E9" s="387"/>
      <c r="F9" s="388"/>
      <c r="G9" s="171" t="s">
        <v>184</v>
      </c>
      <c r="H9" s="171">
        <v>11101</v>
      </c>
      <c r="I9" s="172"/>
      <c r="J9" s="173"/>
    </row>
    <row r="10" spans="1:10" ht="16.5" customHeight="1">
      <c r="A10" s="174" t="s">
        <v>185</v>
      </c>
      <c r="B10" s="387" t="s">
        <v>186</v>
      </c>
      <c r="C10" s="387"/>
      <c r="D10" s="387"/>
      <c r="E10" s="387"/>
      <c r="F10" s="388"/>
      <c r="G10" s="171">
        <v>704</v>
      </c>
      <c r="H10" s="171">
        <v>11102</v>
      </c>
      <c r="I10" s="172">
        <f>Rezultati!E9</f>
        <v>0</v>
      </c>
      <c r="J10" s="173">
        <f>Rezultati!F9</f>
        <v>0</v>
      </c>
    </row>
    <row r="11" spans="1:10" ht="16.5" customHeight="1">
      <c r="A11" s="174" t="s">
        <v>187</v>
      </c>
      <c r="B11" s="387" t="s">
        <v>188</v>
      </c>
      <c r="C11" s="387"/>
      <c r="D11" s="387"/>
      <c r="E11" s="387"/>
      <c r="F11" s="388"/>
      <c r="G11" s="175">
        <v>705</v>
      </c>
      <c r="H11" s="171">
        <v>11103</v>
      </c>
      <c r="I11" s="172"/>
      <c r="J11" s="173"/>
    </row>
    <row r="12" spans="1:10" ht="16.5" customHeight="1">
      <c r="A12" s="176">
        <v>2</v>
      </c>
      <c r="B12" s="389" t="s">
        <v>189</v>
      </c>
      <c r="C12" s="389"/>
      <c r="D12" s="389"/>
      <c r="E12" s="389"/>
      <c r="F12" s="390"/>
      <c r="G12" s="177">
        <v>708</v>
      </c>
      <c r="H12" s="178">
        <v>11104</v>
      </c>
      <c r="I12" s="172">
        <f>SUM(I13:I15)</f>
        <v>0</v>
      </c>
      <c r="J12" s="173">
        <f>SUM(J13:J15)</f>
        <v>0</v>
      </c>
    </row>
    <row r="13" spans="1:10" ht="16.5" customHeight="1">
      <c r="A13" s="179" t="s">
        <v>182</v>
      </c>
      <c r="B13" s="387" t="s">
        <v>190</v>
      </c>
      <c r="C13" s="387"/>
      <c r="D13" s="387"/>
      <c r="E13" s="387"/>
      <c r="F13" s="388"/>
      <c r="G13" s="171">
        <v>7081</v>
      </c>
      <c r="H13" s="180">
        <v>111041</v>
      </c>
      <c r="I13" s="172"/>
      <c r="J13" s="173"/>
    </row>
    <row r="14" spans="1:10" ht="16.5" customHeight="1">
      <c r="A14" s="179" t="s">
        <v>191</v>
      </c>
      <c r="B14" s="387" t="s">
        <v>192</v>
      </c>
      <c r="C14" s="387"/>
      <c r="D14" s="387"/>
      <c r="E14" s="387"/>
      <c r="F14" s="388"/>
      <c r="G14" s="171">
        <v>7082</v>
      </c>
      <c r="H14" s="180">
        <v>111042</v>
      </c>
      <c r="I14" s="172"/>
      <c r="J14" s="173"/>
    </row>
    <row r="15" spans="1:10" ht="16.5" customHeight="1">
      <c r="A15" s="179" t="s">
        <v>193</v>
      </c>
      <c r="B15" s="387" t="s">
        <v>194</v>
      </c>
      <c r="C15" s="387"/>
      <c r="D15" s="387"/>
      <c r="E15" s="387"/>
      <c r="F15" s="388"/>
      <c r="G15" s="171">
        <v>7083</v>
      </c>
      <c r="H15" s="180">
        <v>111043</v>
      </c>
      <c r="I15" s="172"/>
      <c r="J15" s="173"/>
    </row>
    <row r="16" spans="1:10" ht="29.25" customHeight="1">
      <c r="A16" s="181">
        <v>3</v>
      </c>
      <c r="B16" s="389" t="s">
        <v>195</v>
      </c>
      <c r="C16" s="389"/>
      <c r="D16" s="389"/>
      <c r="E16" s="389"/>
      <c r="F16" s="390"/>
      <c r="G16" s="177">
        <v>71</v>
      </c>
      <c r="H16" s="178">
        <v>11201</v>
      </c>
      <c r="I16" s="172">
        <f>SUM(I17:I18)</f>
        <v>0</v>
      </c>
      <c r="J16" s="173">
        <f>SUM(J17:J18)</f>
        <v>0</v>
      </c>
    </row>
    <row r="17" spans="1:10" ht="16.5" customHeight="1">
      <c r="A17" s="182"/>
      <c r="B17" s="391" t="s">
        <v>196</v>
      </c>
      <c r="C17" s="391"/>
      <c r="D17" s="391"/>
      <c r="E17" s="391"/>
      <c r="F17" s="392"/>
      <c r="G17" s="183"/>
      <c r="H17" s="171">
        <v>112011</v>
      </c>
      <c r="I17" s="172"/>
      <c r="J17" s="173"/>
    </row>
    <row r="18" spans="1:10" ht="16.5" customHeight="1">
      <c r="A18" s="182"/>
      <c r="B18" s="391" t="s">
        <v>197</v>
      </c>
      <c r="C18" s="391"/>
      <c r="D18" s="391"/>
      <c r="E18" s="391"/>
      <c r="F18" s="392"/>
      <c r="G18" s="183"/>
      <c r="H18" s="171">
        <v>112012</v>
      </c>
      <c r="I18" s="172"/>
      <c r="J18" s="173"/>
    </row>
    <row r="19" spans="1:10" ht="16.5" customHeight="1">
      <c r="A19" s="184">
        <v>4</v>
      </c>
      <c r="B19" s="389" t="s">
        <v>198</v>
      </c>
      <c r="C19" s="389"/>
      <c r="D19" s="389"/>
      <c r="E19" s="389"/>
      <c r="F19" s="390"/>
      <c r="G19" s="185">
        <v>72</v>
      </c>
      <c r="H19" s="186">
        <v>11300</v>
      </c>
      <c r="I19" s="172"/>
      <c r="J19" s="173"/>
    </row>
    <row r="20" spans="1:10" ht="16.5" customHeight="1">
      <c r="A20" s="174"/>
      <c r="B20" s="394" t="s">
        <v>199</v>
      </c>
      <c r="C20" s="395"/>
      <c r="D20" s="395"/>
      <c r="E20" s="395"/>
      <c r="F20" s="395"/>
      <c r="G20" s="187"/>
      <c r="H20" s="188">
        <v>11301</v>
      </c>
      <c r="I20" s="172"/>
      <c r="J20" s="173"/>
    </row>
    <row r="21" spans="1:10" ht="16.5" customHeight="1">
      <c r="A21" s="189">
        <v>5</v>
      </c>
      <c r="B21" s="390" t="s">
        <v>200</v>
      </c>
      <c r="C21" s="396"/>
      <c r="D21" s="396"/>
      <c r="E21" s="396"/>
      <c r="F21" s="396"/>
      <c r="G21" s="190">
        <v>73</v>
      </c>
      <c r="H21" s="190">
        <v>11400</v>
      </c>
      <c r="I21" s="172"/>
      <c r="J21" s="173"/>
    </row>
    <row r="22" spans="1:10" ht="16.5" customHeight="1">
      <c r="A22" s="191">
        <v>6</v>
      </c>
      <c r="B22" s="390" t="s">
        <v>201</v>
      </c>
      <c r="C22" s="396"/>
      <c r="D22" s="396"/>
      <c r="E22" s="396"/>
      <c r="F22" s="396"/>
      <c r="G22" s="190">
        <v>75</v>
      </c>
      <c r="H22" s="192">
        <v>11500</v>
      </c>
      <c r="I22" s="172"/>
      <c r="J22" s="173"/>
    </row>
    <row r="23" spans="1:10" ht="16.5" customHeight="1">
      <c r="A23" s="189">
        <v>7</v>
      </c>
      <c r="B23" s="389" t="s">
        <v>202</v>
      </c>
      <c r="C23" s="389"/>
      <c r="D23" s="389"/>
      <c r="E23" s="389"/>
      <c r="F23" s="390"/>
      <c r="G23" s="177">
        <v>77</v>
      </c>
      <c r="H23" s="177">
        <v>11600</v>
      </c>
      <c r="I23" s="172"/>
      <c r="J23" s="173"/>
    </row>
    <row r="24" spans="1:10" ht="16.5" customHeight="1" thickBot="1">
      <c r="A24" s="193" t="s">
        <v>203</v>
      </c>
      <c r="B24" s="393" t="s">
        <v>204</v>
      </c>
      <c r="C24" s="393"/>
      <c r="D24" s="393"/>
      <c r="E24" s="393"/>
      <c r="F24" s="393"/>
      <c r="G24" s="194"/>
      <c r="H24" s="194">
        <v>11800</v>
      </c>
      <c r="I24" s="195">
        <f>I23+I22+I21+I19+I16+I12+I8</f>
        <v>0</v>
      </c>
      <c r="J24" s="196">
        <f>J23+J22+J21+J19+J16+J12+J8</f>
        <v>0</v>
      </c>
    </row>
    <row r="25" spans="1:10" ht="16.5" customHeight="1">
      <c r="A25" s="197"/>
      <c r="B25" s="198"/>
      <c r="C25" s="198"/>
      <c r="D25" s="198"/>
      <c r="E25" s="198"/>
      <c r="F25" s="198"/>
      <c r="G25" s="198"/>
      <c r="H25" s="198"/>
      <c r="I25" s="199"/>
      <c r="J25" s="199"/>
    </row>
    <row r="26" spans="1:10" ht="16.5" customHeight="1">
      <c r="A26" s="197"/>
      <c r="B26" s="198"/>
      <c r="C26" s="198"/>
      <c r="D26" s="198"/>
      <c r="E26" s="198"/>
      <c r="F26" s="198"/>
      <c r="G26" s="198"/>
      <c r="H26" s="198"/>
      <c r="I26" s="199"/>
      <c r="J26" s="199"/>
    </row>
    <row r="27" spans="1:10" ht="16.5" customHeight="1">
      <c r="A27" s="197"/>
      <c r="B27" s="198"/>
      <c r="C27" s="198"/>
      <c r="D27" s="198"/>
      <c r="E27" s="198"/>
      <c r="F27" s="198"/>
      <c r="G27" s="198"/>
      <c r="H27" s="198"/>
      <c r="I27" s="199"/>
      <c r="J27" s="199"/>
    </row>
    <row r="28" spans="1:10" ht="16.5" customHeight="1">
      <c r="A28" s="197"/>
      <c r="B28" s="198"/>
      <c r="C28" s="198"/>
      <c r="D28" s="198"/>
      <c r="E28" s="198"/>
      <c r="F28" s="198"/>
      <c r="G28" s="198"/>
      <c r="H28" s="198"/>
      <c r="I28" s="199" t="s">
        <v>175</v>
      </c>
      <c r="J28" s="199"/>
    </row>
    <row r="29" spans="1:10" ht="16.5" customHeight="1">
      <c r="A29" s="197"/>
      <c r="B29" s="198"/>
      <c r="C29" s="198"/>
      <c r="D29" s="198"/>
      <c r="E29" s="198"/>
      <c r="F29" s="198"/>
      <c r="G29" s="198"/>
      <c r="H29" s="198"/>
      <c r="I29" s="199"/>
      <c r="J29" s="199"/>
    </row>
    <row r="30" spans="1:10" ht="16.5" customHeight="1">
      <c r="A30" s="197"/>
      <c r="B30" s="198"/>
      <c r="C30" s="198"/>
      <c r="D30" s="198"/>
      <c r="E30" s="198"/>
      <c r="F30" s="198"/>
      <c r="G30" s="198"/>
      <c r="H30" s="198"/>
      <c r="I30" s="199"/>
      <c r="J30" s="199"/>
    </row>
    <row r="31" spans="1:10" ht="16.5" customHeight="1">
      <c r="A31" s="197"/>
      <c r="B31" s="198"/>
      <c r="C31" s="198"/>
      <c r="D31" s="198"/>
      <c r="E31" s="198"/>
      <c r="F31" s="198"/>
      <c r="G31" s="198"/>
      <c r="H31" s="198"/>
      <c r="I31" s="199"/>
      <c r="J31" s="199"/>
    </row>
    <row r="32" spans="1:10" ht="16.5" customHeight="1">
      <c r="A32" s="197"/>
      <c r="B32" s="198"/>
      <c r="C32" s="198"/>
      <c r="D32" s="198"/>
      <c r="E32" s="198"/>
      <c r="F32" s="198"/>
      <c r="G32" s="198"/>
      <c r="H32" s="198"/>
      <c r="I32" s="199"/>
      <c r="J32" s="199"/>
    </row>
    <row r="33" spans="1:10" ht="16.5" customHeight="1">
      <c r="A33" s="197"/>
      <c r="B33" s="198"/>
      <c r="C33" s="198"/>
      <c r="D33" s="198"/>
      <c r="E33" s="198"/>
      <c r="F33" s="198"/>
      <c r="G33" s="198"/>
      <c r="H33" s="198"/>
      <c r="I33" s="199"/>
      <c r="J33" s="199"/>
    </row>
    <row r="34" spans="1:10" ht="16.5" customHeight="1">
      <c r="A34" s="197"/>
      <c r="B34" s="198"/>
      <c r="C34" s="198"/>
      <c r="D34" s="198"/>
      <c r="E34" s="198"/>
      <c r="F34" s="198"/>
      <c r="G34" s="198"/>
      <c r="H34" s="198"/>
      <c r="I34" s="199"/>
      <c r="J34" s="199"/>
    </row>
    <row r="35" spans="1:10" ht="16.5" customHeight="1">
      <c r="A35" s="197"/>
      <c r="B35" s="198"/>
      <c r="C35" s="198"/>
      <c r="D35" s="198"/>
      <c r="E35" s="198"/>
      <c r="F35" s="198"/>
      <c r="G35" s="198"/>
      <c r="H35" s="198"/>
      <c r="I35" s="199"/>
      <c r="J35" s="199"/>
    </row>
    <row r="36" spans="1:10" ht="16.5" customHeight="1">
      <c r="A36" s="197"/>
      <c r="B36" s="198"/>
      <c r="C36" s="198"/>
      <c r="D36" s="198"/>
      <c r="E36" s="198"/>
      <c r="F36" s="198"/>
      <c r="G36" s="198"/>
      <c r="H36" s="198"/>
      <c r="I36" s="199"/>
      <c r="J36" s="199"/>
    </row>
    <row r="37" spans="1:10" ht="16.5" customHeight="1">
      <c r="A37" s="197"/>
      <c r="B37" s="198"/>
      <c r="C37" s="198"/>
      <c r="D37" s="198"/>
      <c r="E37" s="198"/>
      <c r="F37" s="198"/>
      <c r="G37" s="198"/>
      <c r="H37" s="198"/>
      <c r="I37" s="199"/>
      <c r="J37" s="199"/>
    </row>
    <row r="38" spans="1:10" ht="16.5" customHeight="1">
      <c r="A38" s="197"/>
      <c r="B38" s="198"/>
      <c r="C38" s="198"/>
      <c r="D38" s="198"/>
      <c r="E38" s="198"/>
      <c r="F38" s="198"/>
      <c r="G38" s="198"/>
      <c r="H38" s="198"/>
      <c r="I38" s="199"/>
      <c r="J38" s="199"/>
    </row>
    <row r="39" spans="1:10" ht="16.5" customHeight="1">
      <c r="A39" s="197"/>
      <c r="B39" s="198"/>
      <c r="C39" s="198"/>
      <c r="D39" s="198"/>
      <c r="E39" s="198"/>
      <c r="F39" s="198"/>
      <c r="G39" s="198"/>
      <c r="H39" s="198"/>
      <c r="I39" s="199"/>
      <c r="J39" s="199"/>
    </row>
    <row r="40" spans="1:10" ht="16.5" customHeight="1">
      <c r="A40" s="197"/>
      <c r="B40" s="198"/>
      <c r="C40" s="198"/>
      <c r="D40" s="198"/>
      <c r="E40" s="198"/>
      <c r="F40" s="198"/>
      <c r="G40" s="198"/>
      <c r="H40" s="198"/>
      <c r="I40" s="199"/>
      <c r="J40" s="199"/>
    </row>
    <row r="41" spans="1:10" ht="16.5" customHeight="1">
      <c r="A41" s="197"/>
      <c r="B41" s="198"/>
      <c r="C41" s="198"/>
      <c r="D41" s="198"/>
      <c r="E41" s="198"/>
      <c r="F41" s="198"/>
      <c r="G41" s="198"/>
      <c r="H41" s="198"/>
      <c r="I41" s="199"/>
      <c r="J41" s="199"/>
    </row>
    <row r="42" spans="1:10" ht="16.5" customHeight="1">
      <c r="A42" s="197"/>
      <c r="B42" s="198"/>
      <c r="C42" s="198"/>
      <c r="D42" s="198"/>
      <c r="E42" s="198"/>
      <c r="F42" s="198"/>
      <c r="G42" s="198"/>
      <c r="H42" s="198"/>
      <c r="I42" s="199"/>
      <c r="J42" s="199"/>
    </row>
    <row r="43" spans="1:10" ht="16.5" customHeight="1">
      <c r="A43" s="197"/>
      <c r="B43" s="198"/>
      <c r="C43" s="198"/>
      <c r="D43" s="198"/>
      <c r="E43" s="198"/>
      <c r="F43" s="198"/>
      <c r="G43" s="198"/>
      <c r="H43" s="198"/>
      <c r="I43" s="199"/>
      <c r="J43" s="199"/>
    </row>
    <row r="44" spans="1:10" ht="16.5" customHeight="1">
      <c r="A44" s="197"/>
      <c r="B44" s="198"/>
      <c r="C44" s="198"/>
      <c r="D44" s="198"/>
      <c r="E44" s="198"/>
      <c r="F44" s="198"/>
      <c r="G44" s="198"/>
      <c r="H44" s="198"/>
      <c r="I44" s="199"/>
      <c r="J44" s="199"/>
    </row>
    <row r="45" spans="1:10" ht="16.5" customHeight="1">
      <c r="A45" s="197"/>
      <c r="B45" s="198"/>
      <c r="C45" s="198"/>
      <c r="D45" s="198"/>
      <c r="E45" s="198"/>
      <c r="F45" s="198"/>
      <c r="G45" s="198"/>
      <c r="H45" s="198"/>
      <c r="I45" s="199"/>
      <c r="J45" s="199"/>
    </row>
    <row r="46" spans="1:10" ht="16.5" customHeight="1">
      <c r="A46" s="197"/>
      <c r="B46" s="198"/>
      <c r="C46" s="198"/>
      <c r="D46" s="198"/>
      <c r="E46" s="198"/>
      <c r="F46" s="198"/>
      <c r="G46" s="198"/>
      <c r="H46" s="198"/>
      <c r="I46" s="199"/>
      <c r="J46" s="199"/>
    </row>
    <row r="47" spans="1:10" ht="16.5" customHeight="1">
      <c r="A47" s="197"/>
      <c r="B47" s="198"/>
      <c r="C47" s="198"/>
      <c r="D47" s="198"/>
      <c r="E47" s="198"/>
      <c r="F47" s="198"/>
      <c r="G47" s="198"/>
      <c r="H47" s="198"/>
      <c r="I47" s="199"/>
      <c r="J47" s="199"/>
    </row>
    <row r="48" spans="1:10" ht="16.5" customHeight="1">
      <c r="A48" s="197"/>
      <c r="B48" s="198"/>
      <c r="C48" s="198"/>
      <c r="D48" s="198"/>
      <c r="E48" s="198"/>
      <c r="F48" s="198"/>
      <c r="G48" s="198"/>
      <c r="H48" s="198"/>
      <c r="I48" s="199"/>
      <c r="J48" s="199"/>
    </row>
    <row r="49" spans="1:10" ht="16.5" customHeight="1">
      <c r="A49" s="197"/>
      <c r="B49" s="198"/>
      <c r="C49" s="198"/>
      <c r="D49" s="198"/>
      <c r="E49" s="198"/>
      <c r="F49" s="198"/>
      <c r="G49" s="198"/>
      <c r="H49" s="198"/>
      <c r="I49" s="199"/>
      <c r="J49" s="199"/>
    </row>
    <row r="50" spans="1:10" ht="16.5" customHeight="1">
      <c r="A50" s="197"/>
      <c r="B50" s="198"/>
      <c r="C50" s="198"/>
      <c r="D50" s="198"/>
      <c r="E50" s="198"/>
      <c r="F50" s="198"/>
      <c r="G50" s="198"/>
      <c r="H50" s="198"/>
      <c r="I50" s="199"/>
      <c r="J50" s="199"/>
    </row>
    <row r="51" spans="1:10" ht="16.5" customHeight="1">
      <c r="A51" s="197"/>
      <c r="B51" s="198"/>
      <c r="C51" s="198"/>
      <c r="D51" s="198"/>
      <c r="E51" s="198"/>
      <c r="F51" s="198"/>
      <c r="G51" s="198"/>
      <c r="H51" s="198"/>
      <c r="I51" s="199"/>
      <c r="J51" s="199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2.7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.7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.7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2.7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2.7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2.7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.7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2.7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2.7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.7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2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.7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.7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.7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2.7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19">
    <mergeCell ref="B24:F24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25">
      <selection activeCell="E17" sqref="E17"/>
    </sheetView>
  </sheetViews>
  <sheetFormatPr defaultColWidth="9.140625" defaultRowHeight="12.75"/>
  <cols>
    <col min="9" max="9" width="12.00390625" style="0" bestFit="1" customWidth="1"/>
    <col min="10" max="10" width="12.00390625" style="239" bestFit="1" customWidth="1"/>
  </cols>
  <sheetData>
    <row r="1" spans="1:10" ht="15.75">
      <c r="A1" s="16"/>
      <c r="B1" s="323" t="s">
        <v>443</v>
      </c>
      <c r="C1" s="158"/>
      <c r="D1" s="158"/>
      <c r="E1" s="16"/>
      <c r="F1" s="16"/>
      <c r="G1" s="16"/>
      <c r="H1" s="16"/>
      <c r="I1" s="16"/>
      <c r="J1" s="200"/>
    </row>
    <row r="2" spans="1:10" ht="12.75">
      <c r="A2" s="16"/>
      <c r="B2" s="159" t="s">
        <v>444</v>
      </c>
      <c r="C2" s="158"/>
      <c r="D2" s="158"/>
      <c r="E2" s="16"/>
      <c r="F2" s="16"/>
      <c r="G2" s="16"/>
      <c r="H2" s="16"/>
      <c r="I2" s="16"/>
      <c r="J2" s="200"/>
    </row>
    <row r="3" spans="1:10" ht="12.75">
      <c r="A3" s="16"/>
      <c r="B3" s="159"/>
      <c r="C3" s="16"/>
      <c r="D3" s="16"/>
      <c r="E3" s="16"/>
      <c r="F3" s="16"/>
      <c r="G3" s="16"/>
      <c r="H3" s="16"/>
      <c r="I3" s="159" t="s">
        <v>205</v>
      </c>
      <c r="J3" s="200"/>
    </row>
    <row r="4" spans="1:16" ht="12.75" customHeight="1">
      <c r="A4" s="14"/>
      <c r="B4" s="14"/>
      <c r="C4" s="14"/>
      <c r="D4" s="14"/>
      <c r="E4" s="14"/>
      <c r="F4" s="14"/>
      <c r="G4" s="14"/>
      <c r="H4" s="14"/>
      <c r="I4" s="160"/>
      <c r="J4" s="201" t="s">
        <v>430</v>
      </c>
      <c r="K4" s="5"/>
      <c r="L4" s="5"/>
      <c r="M4" s="5"/>
      <c r="N4" s="5"/>
      <c r="O4" s="5"/>
      <c r="P4" s="5"/>
    </row>
    <row r="5" spans="1:10" ht="12.75">
      <c r="A5" s="380" t="s">
        <v>177</v>
      </c>
      <c r="B5" s="381"/>
      <c r="C5" s="381"/>
      <c r="D5" s="381"/>
      <c r="E5" s="381"/>
      <c r="F5" s="381"/>
      <c r="G5" s="381"/>
      <c r="H5" s="381"/>
      <c r="I5" s="381"/>
      <c r="J5" s="382"/>
    </row>
    <row r="6" spans="1:10" ht="24.75" customHeight="1" thickBot="1">
      <c r="A6" s="202"/>
      <c r="B6" s="397" t="s">
        <v>206</v>
      </c>
      <c r="C6" s="398"/>
      <c r="D6" s="398"/>
      <c r="E6" s="398"/>
      <c r="F6" s="399"/>
      <c r="G6" s="203" t="s">
        <v>179</v>
      </c>
      <c r="H6" s="203" t="s">
        <v>180</v>
      </c>
      <c r="I6" s="165" t="s">
        <v>459</v>
      </c>
      <c r="J6" s="165" t="s">
        <v>445</v>
      </c>
    </row>
    <row r="7" spans="1:10" ht="16.5" customHeight="1">
      <c r="A7" s="204">
        <v>1</v>
      </c>
      <c r="B7" s="400" t="s">
        <v>207</v>
      </c>
      <c r="C7" s="401"/>
      <c r="D7" s="401"/>
      <c r="E7" s="401"/>
      <c r="F7" s="401"/>
      <c r="G7" s="205">
        <v>60</v>
      </c>
      <c r="H7" s="205">
        <v>12100</v>
      </c>
      <c r="I7" s="206">
        <f>SUM(I8:I12)</f>
        <v>0</v>
      </c>
      <c r="J7" s="207">
        <f>SUM(J8:J12)</f>
        <v>0</v>
      </c>
    </row>
    <row r="8" spans="1:10" ht="16.5" customHeight="1">
      <c r="A8" s="208" t="s">
        <v>208</v>
      </c>
      <c r="B8" s="402" t="s">
        <v>209</v>
      </c>
      <c r="C8" s="402" t="s">
        <v>210</v>
      </c>
      <c r="D8" s="402"/>
      <c r="E8" s="402"/>
      <c r="F8" s="402"/>
      <c r="G8" s="209" t="s">
        <v>211</v>
      </c>
      <c r="H8" s="209">
        <v>12101</v>
      </c>
      <c r="I8" s="210"/>
      <c r="J8" s="211"/>
    </row>
    <row r="9" spans="1:10" ht="12" customHeight="1">
      <c r="A9" s="208" t="s">
        <v>185</v>
      </c>
      <c r="B9" s="402" t="s">
        <v>212</v>
      </c>
      <c r="C9" s="402" t="s">
        <v>210</v>
      </c>
      <c r="D9" s="402"/>
      <c r="E9" s="402"/>
      <c r="F9" s="402"/>
      <c r="G9" s="209"/>
      <c r="H9" s="212">
        <v>12102</v>
      </c>
      <c r="I9" s="210"/>
      <c r="J9" s="211"/>
    </row>
    <row r="10" spans="1:10" ht="16.5" customHeight="1">
      <c r="A10" s="208" t="s">
        <v>187</v>
      </c>
      <c r="B10" s="402" t="s">
        <v>213</v>
      </c>
      <c r="C10" s="402" t="s">
        <v>210</v>
      </c>
      <c r="D10" s="402"/>
      <c r="E10" s="402"/>
      <c r="F10" s="402"/>
      <c r="G10" s="209" t="s">
        <v>214</v>
      </c>
      <c r="H10" s="209">
        <v>12103</v>
      </c>
      <c r="I10" s="210"/>
      <c r="J10" s="211"/>
    </row>
    <row r="11" spans="1:10" ht="16.5" customHeight="1">
      <c r="A11" s="208" t="s">
        <v>215</v>
      </c>
      <c r="B11" s="403" t="s">
        <v>216</v>
      </c>
      <c r="C11" s="402" t="s">
        <v>210</v>
      </c>
      <c r="D11" s="402"/>
      <c r="E11" s="402"/>
      <c r="F11" s="402"/>
      <c r="G11" s="209"/>
      <c r="H11" s="212">
        <v>12104</v>
      </c>
      <c r="I11" s="210"/>
      <c r="J11" s="211"/>
    </row>
    <row r="12" spans="1:10" ht="16.5" customHeight="1">
      <c r="A12" s="208" t="s">
        <v>217</v>
      </c>
      <c r="B12" s="402" t="s">
        <v>218</v>
      </c>
      <c r="C12" s="402" t="s">
        <v>210</v>
      </c>
      <c r="D12" s="402"/>
      <c r="E12" s="402"/>
      <c r="F12" s="402"/>
      <c r="G12" s="209" t="s">
        <v>219</v>
      </c>
      <c r="H12" s="212">
        <v>12105</v>
      </c>
      <c r="I12" s="210"/>
      <c r="J12" s="211"/>
    </row>
    <row r="13" spans="1:10" ht="16.5" customHeight="1">
      <c r="A13" s="213">
        <v>2</v>
      </c>
      <c r="B13" s="404" t="s">
        <v>220</v>
      </c>
      <c r="C13" s="404"/>
      <c r="D13" s="404"/>
      <c r="E13" s="404"/>
      <c r="F13" s="404"/>
      <c r="G13" s="214">
        <v>64</v>
      </c>
      <c r="H13" s="214">
        <v>12200</v>
      </c>
      <c r="I13" s="215">
        <v>0</v>
      </c>
      <c r="J13" s="211">
        <v>0</v>
      </c>
    </row>
    <row r="14" spans="1:10" ht="16.5" customHeight="1">
      <c r="A14" s="216" t="s">
        <v>221</v>
      </c>
      <c r="B14" s="404" t="s">
        <v>222</v>
      </c>
      <c r="C14" s="405"/>
      <c r="D14" s="405"/>
      <c r="E14" s="405"/>
      <c r="F14" s="405"/>
      <c r="G14" s="212">
        <v>641</v>
      </c>
      <c r="H14" s="212">
        <v>12201</v>
      </c>
      <c r="I14" s="215">
        <v>0</v>
      </c>
      <c r="J14" s="211">
        <v>0</v>
      </c>
    </row>
    <row r="15" spans="1:10" ht="16.5" customHeight="1">
      <c r="A15" s="216" t="s">
        <v>223</v>
      </c>
      <c r="B15" s="405" t="s">
        <v>224</v>
      </c>
      <c r="C15" s="405"/>
      <c r="D15" s="405"/>
      <c r="E15" s="405"/>
      <c r="F15" s="405"/>
      <c r="G15" s="212">
        <v>644</v>
      </c>
      <c r="H15" s="212">
        <v>12202</v>
      </c>
      <c r="I15" s="215">
        <v>0</v>
      </c>
      <c r="J15" s="211">
        <v>0</v>
      </c>
    </row>
    <row r="16" spans="1:10" ht="16.5" customHeight="1">
      <c r="A16" s="213">
        <v>3</v>
      </c>
      <c r="B16" s="404" t="s">
        <v>225</v>
      </c>
      <c r="C16" s="404"/>
      <c r="D16" s="404"/>
      <c r="E16" s="404"/>
      <c r="F16" s="404"/>
      <c r="G16" s="214">
        <v>68</v>
      </c>
      <c r="H16" s="214">
        <v>12300</v>
      </c>
      <c r="I16" s="215">
        <v>0</v>
      </c>
      <c r="J16" s="211">
        <v>0</v>
      </c>
    </row>
    <row r="17" spans="1:10" ht="16.5" customHeight="1">
      <c r="A17" s="213">
        <v>4</v>
      </c>
      <c r="B17" s="404" t="s">
        <v>226</v>
      </c>
      <c r="C17" s="404"/>
      <c r="D17" s="404"/>
      <c r="E17" s="404"/>
      <c r="F17" s="404"/>
      <c r="G17" s="214">
        <v>61</v>
      </c>
      <c r="H17" s="214">
        <v>12400</v>
      </c>
      <c r="I17" s="215">
        <f>SUM(I18:I29)+I32</f>
        <v>0</v>
      </c>
      <c r="J17" s="211">
        <v>0</v>
      </c>
    </row>
    <row r="18" spans="1:10" ht="16.5" customHeight="1">
      <c r="A18" s="216" t="s">
        <v>182</v>
      </c>
      <c r="B18" s="406" t="s">
        <v>227</v>
      </c>
      <c r="C18" s="406"/>
      <c r="D18" s="406"/>
      <c r="E18" s="406"/>
      <c r="F18" s="406"/>
      <c r="G18" s="209"/>
      <c r="H18" s="209">
        <v>12401</v>
      </c>
      <c r="I18" s="215"/>
      <c r="J18" s="211"/>
    </row>
    <row r="19" spans="1:10" ht="16.5" customHeight="1">
      <c r="A19" s="216" t="s">
        <v>191</v>
      </c>
      <c r="B19" s="406" t="s">
        <v>228</v>
      </c>
      <c r="C19" s="406"/>
      <c r="D19" s="406"/>
      <c r="E19" s="406"/>
      <c r="F19" s="406"/>
      <c r="G19" s="217">
        <v>611</v>
      </c>
      <c r="H19" s="209">
        <v>12402</v>
      </c>
      <c r="I19" s="215"/>
      <c r="J19" s="211"/>
    </row>
    <row r="20" spans="1:10" ht="16.5" customHeight="1">
      <c r="A20" s="216" t="s">
        <v>193</v>
      </c>
      <c r="B20" s="406" t="s">
        <v>135</v>
      </c>
      <c r="C20" s="406"/>
      <c r="D20" s="406"/>
      <c r="E20" s="406"/>
      <c r="F20" s="406"/>
      <c r="G20" s="209">
        <v>613</v>
      </c>
      <c r="H20" s="209">
        <v>12403</v>
      </c>
      <c r="I20" s="215"/>
      <c r="J20" s="211"/>
    </row>
    <row r="21" spans="1:10" ht="16.5" customHeight="1">
      <c r="A21" s="216" t="s">
        <v>229</v>
      </c>
      <c r="B21" s="406" t="s">
        <v>230</v>
      </c>
      <c r="C21" s="406"/>
      <c r="D21" s="406"/>
      <c r="E21" s="406"/>
      <c r="F21" s="406"/>
      <c r="G21" s="217">
        <v>615</v>
      </c>
      <c r="H21" s="209">
        <v>12404</v>
      </c>
      <c r="I21" s="218"/>
      <c r="J21" s="219"/>
    </row>
    <row r="22" spans="1:10" ht="16.5" customHeight="1">
      <c r="A22" s="216" t="s">
        <v>231</v>
      </c>
      <c r="B22" s="406" t="s">
        <v>232</v>
      </c>
      <c r="C22" s="406"/>
      <c r="D22" s="406"/>
      <c r="E22" s="406"/>
      <c r="F22" s="406"/>
      <c r="G22" s="217">
        <v>616</v>
      </c>
      <c r="H22" s="209">
        <v>12405</v>
      </c>
      <c r="I22" s="215"/>
      <c r="J22" s="211"/>
    </row>
    <row r="23" spans="1:10" ht="16.5" customHeight="1">
      <c r="A23" s="216" t="s">
        <v>233</v>
      </c>
      <c r="B23" s="406" t="s">
        <v>234</v>
      </c>
      <c r="C23" s="406"/>
      <c r="D23" s="406"/>
      <c r="E23" s="406"/>
      <c r="F23" s="406"/>
      <c r="G23" s="217">
        <v>617</v>
      </c>
      <c r="H23" s="209">
        <v>12406</v>
      </c>
      <c r="I23" s="215"/>
      <c r="J23" s="211"/>
    </row>
    <row r="24" spans="1:10" ht="16.5" customHeight="1">
      <c r="A24" s="216" t="s">
        <v>235</v>
      </c>
      <c r="B24" s="402" t="s">
        <v>236</v>
      </c>
      <c r="C24" s="402" t="s">
        <v>210</v>
      </c>
      <c r="D24" s="402"/>
      <c r="E24" s="402"/>
      <c r="F24" s="402"/>
      <c r="G24" s="217">
        <v>618</v>
      </c>
      <c r="H24" s="209">
        <v>12407</v>
      </c>
      <c r="I24" s="215">
        <v>0</v>
      </c>
      <c r="J24" s="211">
        <v>0</v>
      </c>
    </row>
    <row r="25" spans="1:10" ht="16.5" customHeight="1">
      <c r="A25" s="216" t="s">
        <v>237</v>
      </c>
      <c r="B25" s="402" t="s">
        <v>238</v>
      </c>
      <c r="C25" s="402"/>
      <c r="D25" s="402"/>
      <c r="E25" s="402"/>
      <c r="F25" s="402"/>
      <c r="G25" s="217">
        <v>623</v>
      </c>
      <c r="H25" s="209">
        <v>12408</v>
      </c>
      <c r="I25" s="215"/>
      <c r="J25" s="211"/>
    </row>
    <row r="26" spans="1:10" ht="16.5" customHeight="1">
      <c r="A26" s="216" t="s">
        <v>239</v>
      </c>
      <c r="B26" s="402" t="s">
        <v>240</v>
      </c>
      <c r="C26" s="402"/>
      <c r="D26" s="402"/>
      <c r="E26" s="402"/>
      <c r="F26" s="402"/>
      <c r="G26" s="217">
        <v>624</v>
      </c>
      <c r="H26" s="209">
        <v>12409</v>
      </c>
      <c r="I26" s="215"/>
      <c r="J26" s="211"/>
    </row>
    <row r="27" spans="1:10" ht="16.5" customHeight="1">
      <c r="A27" s="216" t="s">
        <v>241</v>
      </c>
      <c r="B27" s="402" t="s">
        <v>242</v>
      </c>
      <c r="C27" s="402"/>
      <c r="D27" s="402"/>
      <c r="E27" s="402"/>
      <c r="F27" s="402"/>
      <c r="G27" s="217">
        <v>625</v>
      </c>
      <c r="H27" s="209">
        <v>12410</v>
      </c>
      <c r="I27" s="215"/>
      <c r="J27" s="211"/>
    </row>
    <row r="28" spans="1:10" ht="16.5" customHeight="1">
      <c r="A28" s="216" t="s">
        <v>243</v>
      </c>
      <c r="B28" s="402" t="s">
        <v>244</v>
      </c>
      <c r="C28" s="402"/>
      <c r="D28" s="402"/>
      <c r="E28" s="402"/>
      <c r="F28" s="402"/>
      <c r="G28" s="217">
        <v>626</v>
      </c>
      <c r="H28" s="209">
        <v>12411</v>
      </c>
      <c r="I28" s="215">
        <v>0</v>
      </c>
      <c r="J28" s="211"/>
    </row>
    <row r="29" spans="1:10" ht="16.5" customHeight="1">
      <c r="A29" s="220" t="s">
        <v>245</v>
      </c>
      <c r="B29" s="402" t="s">
        <v>246</v>
      </c>
      <c r="C29" s="402"/>
      <c r="D29" s="402"/>
      <c r="E29" s="402"/>
      <c r="F29" s="402"/>
      <c r="G29" s="217">
        <v>627</v>
      </c>
      <c r="H29" s="209">
        <v>12412</v>
      </c>
      <c r="I29" s="215">
        <f>I30+I31</f>
        <v>0</v>
      </c>
      <c r="J29" s="211">
        <f>J30+J31</f>
        <v>0</v>
      </c>
    </row>
    <row r="30" spans="1:10" ht="16.5" customHeight="1">
      <c r="A30" s="216"/>
      <c r="B30" s="407" t="s">
        <v>247</v>
      </c>
      <c r="C30" s="407"/>
      <c r="D30" s="407"/>
      <c r="E30" s="407"/>
      <c r="F30" s="407"/>
      <c r="G30" s="217">
        <v>6271</v>
      </c>
      <c r="H30" s="217">
        <v>124121</v>
      </c>
      <c r="I30" s="215"/>
      <c r="J30" s="211"/>
    </row>
    <row r="31" spans="1:10" ht="16.5" customHeight="1">
      <c r="A31" s="216"/>
      <c r="B31" s="407" t="s">
        <v>248</v>
      </c>
      <c r="C31" s="407"/>
      <c r="D31" s="407"/>
      <c r="E31" s="407"/>
      <c r="F31" s="407"/>
      <c r="G31" s="217">
        <v>6272</v>
      </c>
      <c r="H31" s="217">
        <v>124122</v>
      </c>
      <c r="I31" s="215"/>
      <c r="J31" s="211"/>
    </row>
    <row r="32" spans="1:10" ht="16.5" customHeight="1">
      <c r="A32" s="216" t="s">
        <v>249</v>
      </c>
      <c r="B32" s="402" t="s">
        <v>250</v>
      </c>
      <c r="C32" s="402"/>
      <c r="D32" s="402"/>
      <c r="E32" s="402"/>
      <c r="F32" s="402"/>
      <c r="G32" s="217">
        <v>628</v>
      </c>
      <c r="H32" s="217">
        <v>12413</v>
      </c>
      <c r="I32" s="215">
        <v>0</v>
      </c>
      <c r="J32" s="211">
        <v>0</v>
      </c>
    </row>
    <row r="33" spans="1:10" ht="16.5" customHeight="1">
      <c r="A33" s="213">
        <v>5</v>
      </c>
      <c r="B33" s="403" t="s">
        <v>251</v>
      </c>
      <c r="C33" s="402"/>
      <c r="D33" s="402"/>
      <c r="E33" s="402"/>
      <c r="F33" s="402"/>
      <c r="G33" s="210">
        <v>63</v>
      </c>
      <c r="H33" s="210">
        <v>12500</v>
      </c>
      <c r="I33" s="215">
        <f>SUM(I34:I37)</f>
        <v>0</v>
      </c>
      <c r="J33" s="211">
        <v>0</v>
      </c>
    </row>
    <row r="34" spans="1:10" ht="16.5" customHeight="1">
      <c r="A34" s="216" t="s">
        <v>182</v>
      </c>
      <c r="B34" s="402" t="s">
        <v>252</v>
      </c>
      <c r="C34" s="402"/>
      <c r="D34" s="402"/>
      <c r="E34" s="402"/>
      <c r="F34" s="402"/>
      <c r="G34" s="217">
        <v>632</v>
      </c>
      <c r="H34" s="217">
        <v>12501</v>
      </c>
      <c r="I34" s="215"/>
      <c r="J34" s="211"/>
    </row>
    <row r="35" spans="1:10" ht="16.5" customHeight="1">
      <c r="A35" s="216" t="s">
        <v>191</v>
      </c>
      <c r="B35" s="402" t="s">
        <v>253</v>
      </c>
      <c r="C35" s="402"/>
      <c r="D35" s="402"/>
      <c r="E35" s="402"/>
      <c r="F35" s="402"/>
      <c r="G35" s="217">
        <v>633</v>
      </c>
      <c r="H35" s="217">
        <v>12502</v>
      </c>
      <c r="I35" s="215"/>
      <c r="J35" s="211"/>
    </row>
    <row r="36" spans="1:10" ht="16.5" customHeight="1">
      <c r="A36" s="216" t="s">
        <v>193</v>
      </c>
      <c r="B36" s="402" t="s">
        <v>254</v>
      </c>
      <c r="C36" s="402"/>
      <c r="D36" s="402"/>
      <c r="E36" s="402"/>
      <c r="F36" s="402"/>
      <c r="G36" s="217">
        <v>634</v>
      </c>
      <c r="H36" s="217">
        <v>12503</v>
      </c>
      <c r="I36" s="215">
        <v>0</v>
      </c>
      <c r="J36" s="211">
        <v>0</v>
      </c>
    </row>
    <row r="37" spans="1:10" ht="16.5" customHeight="1">
      <c r="A37" s="216" t="s">
        <v>229</v>
      </c>
      <c r="B37" s="402" t="s">
        <v>255</v>
      </c>
      <c r="C37" s="402"/>
      <c r="D37" s="402"/>
      <c r="E37" s="402"/>
      <c r="F37" s="402"/>
      <c r="G37" s="217" t="s">
        <v>256</v>
      </c>
      <c r="H37" s="217">
        <v>12504</v>
      </c>
      <c r="I37" s="215"/>
      <c r="J37" s="211"/>
    </row>
    <row r="38" spans="1:10" ht="12.75" customHeight="1">
      <c r="A38" s="213" t="s">
        <v>257</v>
      </c>
      <c r="B38" s="404" t="s">
        <v>258</v>
      </c>
      <c r="C38" s="404"/>
      <c r="D38" s="404"/>
      <c r="E38" s="404"/>
      <c r="F38" s="404"/>
      <c r="G38" s="217"/>
      <c r="H38" s="217">
        <v>12600</v>
      </c>
      <c r="I38" s="215">
        <v>0</v>
      </c>
      <c r="J38" s="211">
        <f>J7+J13+J17+J16+J33</f>
        <v>0</v>
      </c>
    </row>
    <row r="39" spans="1:10" ht="16.5" customHeight="1">
      <c r="A39" s="221"/>
      <c r="B39" s="222" t="s">
        <v>259</v>
      </c>
      <c r="C39" s="223"/>
      <c r="D39" s="223"/>
      <c r="E39" s="223"/>
      <c r="F39" s="223"/>
      <c r="G39" s="223"/>
      <c r="H39" s="223"/>
      <c r="I39" s="165" t="s">
        <v>459</v>
      </c>
      <c r="J39" s="165" t="s">
        <v>445</v>
      </c>
    </row>
    <row r="40" spans="1:10" ht="16.5" customHeight="1">
      <c r="A40" s="224">
        <v>1</v>
      </c>
      <c r="B40" s="410" t="s">
        <v>260</v>
      </c>
      <c r="C40" s="410"/>
      <c r="D40" s="410"/>
      <c r="E40" s="410"/>
      <c r="F40" s="410"/>
      <c r="G40" s="210"/>
      <c r="H40" s="210">
        <v>14000</v>
      </c>
      <c r="I40" s="225">
        <v>0</v>
      </c>
      <c r="J40" s="226">
        <v>0</v>
      </c>
    </row>
    <row r="41" spans="1:10" ht="16.5" customHeight="1">
      <c r="A41" s="224">
        <v>2</v>
      </c>
      <c r="B41" s="410" t="s">
        <v>261</v>
      </c>
      <c r="C41" s="410"/>
      <c r="D41" s="410"/>
      <c r="E41" s="410"/>
      <c r="F41" s="410"/>
      <c r="G41" s="210"/>
      <c r="H41" s="210">
        <v>15000</v>
      </c>
      <c r="I41" s="210"/>
      <c r="J41" s="211"/>
    </row>
    <row r="42" spans="1:10" ht="16.5" customHeight="1">
      <c r="A42" s="227" t="s">
        <v>182</v>
      </c>
      <c r="B42" s="406" t="s">
        <v>262</v>
      </c>
      <c r="C42" s="406"/>
      <c r="D42" s="406"/>
      <c r="E42" s="406"/>
      <c r="F42" s="406"/>
      <c r="G42" s="210"/>
      <c r="H42" s="217">
        <v>15001</v>
      </c>
      <c r="I42" s="210"/>
      <c r="J42" s="211"/>
    </row>
    <row r="43" spans="1:10" ht="16.5" customHeight="1">
      <c r="A43" s="227"/>
      <c r="B43" s="408" t="s">
        <v>263</v>
      </c>
      <c r="C43" s="408"/>
      <c r="D43" s="408"/>
      <c r="E43" s="408"/>
      <c r="F43" s="408"/>
      <c r="G43" s="210"/>
      <c r="H43" s="217">
        <v>150011</v>
      </c>
      <c r="I43" s="210"/>
      <c r="J43" s="211"/>
    </row>
    <row r="44" spans="1:10" ht="16.5" customHeight="1">
      <c r="A44" s="228" t="s">
        <v>191</v>
      </c>
      <c r="B44" s="406" t="s">
        <v>264</v>
      </c>
      <c r="C44" s="406"/>
      <c r="D44" s="406"/>
      <c r="E44" s="406"/>
      <c r="F44" s="406"/>
      <c r="G44" s="210"/>
      <c r="H44" s="217">
        <v>15002</v>
      </c>
      <c r="I44" s="210"/>
      <c r="J44" s="211"/>
    </row>
    <row r="45" spans="1:10" ht="13.5" thickBot="1">
      <c r="A45" s="229"/>
      <c r="B45" s="409" t="s">
        <v>265</v>
      </c>
      <c r="C45" s="409"/>
      <c r="D45" s="409"/>
      <c r="E45" s="409"/>
      <c r="F45" s="409"/>
      <c r="G45" s="230"/>
      <c r="H45" s="231">
        <v>150021</v>
      </c>
      <c r="I45" s="230"/>
      <c r="J45" s="232"/>
    </row>
    <row r="46" spans="1:10" ht="12.75">
      <c r="A46" s="233"/>
      <c r="B46" s="233"/>
      <c r="C46" s="233"/>
      <c r="D46" s="233"/>
      <c r="E46" s="233"/>
      <c r="F46" s="233"/>
      <c r="G46" s="233"/>
      <c r="H46" s="233"/>
      <c r="I46" s="234" t="s">
        <v>175</v>
      </c>
      <c r="J46" s="235"/>
    </row>
    <row r="47" spans="1:10" ht="15.75">
      <c r="A47" s="16"/>
      <c r="B47" s="16"/>
      <c r="C47" s="16"/>
      <c r="D47" s="16"/>
      <c r="E47" s="16"/>
      <c r="F47" s="16"/>
      <c r="G47" s="16"/>
      <c r="H47" s="16"/>
      <c r="I47" s="236"/>
      <c r="J47" s="237"/>
    </row>
    <row r="48" spans="1:10" ht="15.75">
      <c r="A48" s="16"/>
      <c r="B48" s="16"/>
      <c r="C48" s="16"/>
      <c r="D48" s="16"/>
      <c r="E48" s="16"/>
      <c r="F48" s="16"/>
      <c r="G48" s="16"/>
      <c r="H48" s="16"/>
      <c r="I48" s="16"/>
      <c r="J48" s="237"/>
    </row>
    <row r="49" spans="1:10" ht="15.75">
      <c r="A49" s="16"/>
      <c r="B49" s="16"/>
      <c r="C49" s="16"/>
      <c r="D49" s="16"/>
      <c r="E49" s="16"/>
      <c r="F49" s="16"/>
      <c r="G49" s="16"/>
      <c r="H49" s="16"/>
      <c r="I49" s="16"/>
      <c r="J49" s="237"/>
    </row>
    <row r="50" spans="1:10" ht="15.75">
      <c r="A50" s="16"/>
      <c r="B50" s="16"/>
      <c r="C50" s="16"/>
      <c r="D50" s="16"/>
      <c r="E50" s="16"/>
      <c r="F50" s="16"/>
      <c r="G50" s="16"/>
      <c r="H50" s="16"/>
      <c r="I50" s="16"/>
      <c r="J50" s="237"/>
    </row>
    <row r="51" spans="1:10" ht="15.75">
      <c r="A51" s="16"/>
      <c r="B51" s="238"/>
      <c r="C51" s="16"/>
      <c r="D51" s="16"/>
      <c r="E51" s="16"/>
      <c r="F51" s="16"/>
      <c r="G51" s="16"/>
      <c r="H51" s="16"/>
      <c r="I51" s="16"/>
      <c r="J51" s="237"/>
    </row>
    <row r="52" spans="1:10" ht="12.75">
      <c r="A52" s="16"/>
      <c r="B52" s="238"/>
      <c r="C52" s="16"/>
      <c r="D52" s="16"/>
      <c r="E52" s="16"/>
      <c r="F52" s="16"/>
      <c r="G52" s="16"/>
      <c r="H52" s="16"/>
      <c r="I52" s="16"/>
      <c r="J52" s="200"/>
    </row>
    <row r="53" spans="1:10" ht="12.75">
      <c r="A53" s="16"/>
      <c r="B53" s="238"/>
      <c r="C53" s="16"/>
      <c r="D53" s="16"/>
      <c r="E53" s="16"/>
      <c r="F53" s="16"/>
      <c r="G53" s="16"/>
      <c r="H53" s="16"/>
      <c r="I53" s="16"/>
      <c r="J53" s="200"/>
    </row>
    <row r="54" spans="1:10" ht="12.75">
      <c r="A54" s="16"/>
      <c r="B54" s="238"/>
      <c r="C54" s="16"/>
      <c r="D54" s="16"/>
      <c r="E54" s="16"/>
      <c r="F54" s="16"/>
      <c r="G54" s="16"/>
      <c r="H54" s="16"/>
      <c r="I54" s="16"/>
      <c r="J54" s="200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200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200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200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200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200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200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200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200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200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200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200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200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200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200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200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200"/>
    </row>
  </sheetData>
  <sheetProtection/>
  <mergeCells count="40"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J5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H31">
      <selection activeCell="E17" sqref="E17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.75">
      <c r="A1" s="159" t="s">
        <v>266</v>
      </c>
      <c r="B1" s="159" t="s">
        <v>267</v>
      </c>
      <c r="C1" s="159" t="s">
        <v>268</v>
      </c>
      <c r="I1" s="323" t="s">
        <v>443</v>
      </c>
    </row>
    <row r="2" spans="2:9" ht="12.75">
      <c r="B2" s="159" t="s">
        <v>269</v>
      </c>
      <c r="C2" s="159" t="s">
        <v>269</v>
      </c>
      <c r="I2" s="159" t="s">
        <v>444</v>
      </c>
    </row>
    <row r="3" spans="2:11" ht="12.75">
      <c r="B3" s="159"/>
      <c r="C3" s="159"/>
      <c r="I3" s="157"/>
      <c r="K3" s="159" t="s">
        <v>270</v>
      </c>
    </row>
    <row r="4" spans="2:3" ht="12.75">
      <c r="B4" s="159"/>
      <c r="C4" s="159"/>
    </row>
    <row r="5" spans="2:11" ht="12.75">
      <c r="B5" s="16" t="s">
        <v>271</v>
      </c>
      <c r="C5" s="16" t="s">
        <v>271</v>
      </c>
      <c r="H5" s="146"/>
      <c r="I5" s="146"/>
      <c r="J5" s="187" t="s">
        <v>272</v>
      </c>
      <c r="K5" s="187" t="s">
        <v>273</v>
      </c>
    </row>
    <row r="6" spans="2:11" ht="12.75">
      <c r="B6" s="16" t="s">
        <v>274</v>
      </c>
      <c r="C6" s="16" t="s">
        <v>274</v>
      </c>
      <c r="H6" s="146">
        <v>1</v>
      </c>
      <c r="I6" s="187" t="s">
        <v>269</v>
      </c>
      <c r="J6" s="240" t="s">
        <v>271</v>
      </c>
      <c r="K6" s="240"/>
    </row>
    <row r="7" spans="2:11" ht="12.75">
      <c r="B7" s="16" t="s">
        <v>275</v>
      </c>
      <c r="C7" s="16" t="s">
        <v>275</v>
      </c>
      <c r="H7" s="146">
        <v>2</v>
      </c>
      <c r="I7" s="187" t="s">
        <v>269</v>
      </c>
      <c r="J7" s="240" t="s">
        <v>276</v>
      </c>
      <c r="K7" s="146"/>
    </row>
    <row r="8" spans="2:11" ht="12.75">
      <c r="B8" s="16" t="s">
        <v>277</v>
      </c>
      <c r="C8" s="16" t="s">
        <v>277</v>
      </c>
      <c r="H8" s="146">
        <v>3</v>
      </c>
      <c r="I8" s="187" t="s">
        <v>269</v>
      </c>
      <c r="J8" s="240" t="s">
        <v>278</v>
      </c>
      <c r="K8" s="146"/>
    </row>
    <row r="9" spans="2:11" ht="12.75">
      <c r="B9" s="16" t="s">
        <v>279</v>
      </c>
      <c r="C9" s="16" t="s">
        <v>279</v>
      </c>
      <c r="H9" s="146">
        <v>4</v>
      </c>
      <c r="I9" s="187" t="s">
        <v>269</v>
      </c>
      <c r="J9" s="240" t="s">
        <v>277</v>
      </c>
      <c r="K9" s="146"/>
    </row>
    <row r="10" spans="2:11" ht="12.75">
      <c r="B10" s="16" t="s">
        <v>280</v>
      </c>
      <c r="C10" s="16" t="s">
        <v>280</v>
      </c>
      <c r="H10" s="146">
        <v>5</v>
      </c>
      <c r="I10" s="187" t="s">
        <v>269</v>
      </c>
      <c r="J10" s="240" t="s">
        <v>279</v>
      </c>
      <c r="K10" s="146"/>
    </row>
    <row r="11" spans="2:11" ht="12.75">
      <c r="B11" s="16" t="s">
        <v>281</v>
      </c>
      <c r="C11" s="16" t="s">
        <v>281</v>
      </c>
      <c r="H11" s="146">
        <v>6</v>
      </c>
      <c r="I11" s="187" t="s">
        <v>269</v>
      </c>
      <c r="J11" s="240" t="s">
        <v>280</v>
      </c>
      <c r="K11" s="146"/>
    </row>
    <row r="12" spans="2:11" ht="12.75">
      <c r="B12" s="16" t="s">
        <v>282</v>
      </c>
      <c r="C12" s="16" t="s">
        <v>282</v>
      </c>
      <c r="H12" s="146">
        <v>7</v>
      </c>
      <c r="I12" s="187" t="s">
        <v>269</v>
      </c>
      <c r="J12" s="240" t="s">
        <v>283</v>
      </c>
      <c r="K12" s="146"/>
    </row>
    <row r="13" spans="2:11" ht="12.75">
      <c r="B13" s="159" t="s">
        <v>284</v>
      </c>
      <c r="C13" s="159" t="s">
        <v>284</v>
      </c>
      <c r="H13" s="146">
        <v>8</v>
      </c>
      <c r="I13" s="187" t="s">
        <v>269</v>
      </c>
      <c r="J13" s="240" t="s">
        <v>282</v>
      </c>
      <c r="K13" s="146"/>
    </row>
    <row r="14" spans="2:11" ht="12.75">
      <c r="B14" s="159"/>
      <c r="C14" s="159"/>
      <c r="H14" s="187" t="s">
        <v>1</v>
      </c>
      <c r="I14" s="187"/>
      <c r="J14" s="187" t="s">
        <v>285</v>
      </c>
      <c r="K14" s="187"/>
    </row>
    <row r="15" spans="2:11" ht="12.75">
      <c r="B15" s="16" t="s">
        <v>286</v>
      </c>
      <c r="C15" s="16" t="s">
        <v>286</v>
      </c>
      <c r="H15" s="146">
        <v>9</v>
      </c>
      <c r="I15" s="187" t="s">
        <v>284</v>
      </c>
      <c r="J15" s="240" t="s">
        <v>287</v>
      </c>
      <c r="K15" s="146"/>
    </row>
    <row r="16" spans="2:11" ht="12.75">
      <c r="B16" s="16" t="s">
        <v>288</v>
      </c>
      <c r="C16" s="16" t="s">
        <v>288</v>
      </c>
      <c r="H16" s="146">
        <v>10</v>
      </c>
      <c r="I16" s="187" t="s">
        <v>284</v>
      </c>
      <c r="J16" s="240" t="s">
        <v>288</v>
      </c>
      <c r="K16" s="240"/>
    </row>
    <row r="17" spans="2:11" ht="12.75">
      <c r="B17" s="16" t="s">
        <v>289</v>
      </c>
      <c r="C17" s="16" t="s">
        <v>289</v>
      </c>
      <c r="H17" s="146">
        <v>11</v>
      </c>
      <c r="I17" s="187" t="s">
        <v>284</v>
      </c>
      <c r="J17" s="240" t="s">
        <v>289</v>
      </c>
      <c r="K17" s="146"/>
    </row>
    <row r="18" spans="2:11" ht="12.75">
      <c r="B18" s="16"/>
      <c r="C18" s="16"/>
      <c r="H18" s="187" t="s">
        <v>2</v>
      </c>
      <c r="I18" s="187"/>
      <c r="J18" s="187" t="s">
        <v>290</v>
      </c>
      <c r="K18" s="187"/>
    </row>
    <row r="19" spans="2:11" ht="12.75">
      <c r="B19" s="159" t="s">
        <v>291</v>
      </c>
      <c r="C19" s="159" t="s">
        <v>291</v>
      </c>
      <c r="H19" s="146">
        <v>12</v>
      </c>
      <c r="I19" s="187" t="s">
        <v>291</v>
      </c>
      <c r="J19" s="240" t="s">
        <v>292</v>
      </c>
      <c r="K19" s="146"/>
    </row>
    <row r="20" spans="2:11" ht="12.75">
      <c r="B20" s="16" t="s">
        <v>281</v>
      </c>
      <c r="C20" s="16" t="s">
        <v>281</v>
      </c>
      <c r="H20" s="146">
        <v>13</v>
      </c>
      <c r="I20" s="187" t="s">
        <v>291</v>
      </c>
      <c r="J20" s="187" t="s">
        <v>293</v>
      </c>
      <c r="K20" s="146"/>
    </row>
    <row r="21" spans="2:11" ht="12.75">
      <c r="B21" s="16" t="s">
        <v>294</v>
      </c>
      <c r="C21" s="16" t="s">
        <v>294</v>
      </c>
      <c r="H21" s="146">
        <v>14</v>
      </c>
      <c r="I21" s="187" t="s">
        <v>291</v>
      </c>
      <c r="J21" s="240" t="s">
        <v>295</v>
      </c>
      <c r="K21" s="146"/>
    </row>
    <row r="22" spans="2:11" ht="12.75">
      <c r="B22" s="16" t="s">
        <v>295</v>
      </c>
      <c r="C22" s="16" t="s">
        <v>295</v>
      </c>
      <c r="H22" s="146">
        <v>15</v>
      </c>
      <c r="I22" s="187" t="s">
        <v>291</v>
      </c>
      <c r="J22" s="240" t="s">
        <v>296</v>
      </c>
      <c r="K22" s="146"/>
    </row>
    <row r="23" spans="2:11" ht="12.75">
      <c r="B23" s="16" t="s">
        <v>296</v>
      </c>
      <c r="C23" s="16" t="s">
        <v>296</v>
      </c>
      <c r="H23" s="146">
        <v>16</v>
      </c>
      <c r="I23" s="187" t="s">
        <v>291</v>
      </c>
      <c r="J23" s="240" t="s">
        <v>297</v>
      </c>
      <c r="K23" s="146"/>
    </row>
    <row r="24" spans="2:11" ht="12.75">
      <c r="B24" s="16" t="s">
        <v>298</v>
      </c>
      <c r="C24" s="16" t="s">
        <v>298</v>
      </c>
      <c r="H24" s="146">
        <v>17</v>
      </c>
      <c r="I24" s="187" t="s">
        <v>291</v>
      </c>
      <c r="J24" s="240" t="s">
        <v>299</v>
      </c>
      <c r="K24" s="146"/>
    </row>
    <row r="25" spans="2:11" ht="12.75">
      <c r="B25" s="16" t="s">
        <v>299</v>
      </c>
      <c r="C25" s="16" t="s">
        <v>299</v>
      </c>
      <c r="H25" s="146">
        <v>18</v>
      </c>
      <c r="I25" s="187" t="s">
        <v>291</v>
      </c>
      <c r="J25" s="240" t="s">
        <v>300</v>
      </c>
      <c r="K25" s="146"/>
    </row>
    <row r="26" spans="2:11" ht="12.75">
      <c r="B26" s="16" t="s">
        <v>301</v>
      </c>
      <c r="C26" s="16" t="s">
        <v>301</v>
      </c>
      <c r="H26" s="146">
        <v>19</v>
      </c>
      <c r="I26" s="187" t="s">
        <v>291</v>
      </c>
      <c r="J26" s="240" t="s">
        <v>302</v>
      </c>
      <c r="K26" s="146"/>
    </row>
    <row r="27" spans="2:11" ht="12.75">
      <c r="B27" s="16"/>
      <c r="C27" s="16"/>
      <c r="H27" s="187" t="s">
        <v>36</v>
      </c>
      <c r="I27" s="187"/>
      <c r="J27" s="187" t="s">
        <v>303</v>
      </c>
      <c r="K27" s="146"/>
    </row>
    <row r="28" spans="2:11" ht="12.75">
      <c r="B28" s="16" t="s">
        <v>302</v>
      </c>
      <c r="C28" s="16" t="s">
        <v>302</v>
      </c>
      <c r="H28" s="146">
        <v>20</v>
      </c>
      <c r="I28" s="187" t="s">
        <v>304</v>
      </c>
      <c r="J28" s="240" t="s">
        <v>305</v>
      </c>
      <c r="K28" s="146"/>
    </row>
    <row r="29" spans="2:11" ht="12.75">
      <c r="B29" s="159" t="s">
        <v>304</v>
      </c>
      <c r="C29" s="159" t="s">
        <v>304</v>
      </c>
      <c r="H29" s="146">
        <v>21</v>
      </c>
      <c r="I29" s="187" t="s">
        <v>304</v>
      </c>
      <c r="J29" s="240" t="s">
        <v>306</v>
      </c>
      <c r="K29" s="240"/>
    </row>
    <row r="30" spans="2:11" ht="12.75">
      <c r="B30" s="16" t="s">
        <v>307</v>
      </c>
      <c r="C30" s="16" t="s">
        <v>307</v>
      </c>
      <c r="H30" s="146">
        <v>22</v>
      </c>
      <c r="I30" s="187" t="s">
        <v>304</v>
      </c>
      <c r="J30" s="240" t="s">
        <v>308</v>
      </c>
      <c r="K30" s="240"/>
    </row>
    <row r="31" spans="2:11" ht="12.75">
      <c r="B31" s="16" t="s">
        <v>306</v>
      </c>
      <c r="C31" s="16" t="s">
        <v>306</v>
      </c>
      <c r="H31" s="146">
        <v>23</v>
      </c>
      <c r="I31" s="187" t="s">
        <v>304</v>
      </c>
      <c r="J31" s="240" t="s">
        <v>309</v>
      </c>
      <c r="K31" s="146"/>
    </row>
    <row r="32" spans="2:11" ht="12.75">
      <c r="B32" s="16"/>
      <c r="C32" s="16"/>
      <c r="H32" s="187" t="s">
        <v>310</v>
      </c>
      <c r="I32" s="187"/>
      <c r="J32" s="187" t="s">
        <v>311</v>
      </c>
      <c r="K32" s="146"/>
    </row>
    <row r="33" spans="2:11" ht="12.75">
      <c r="B33" s="16" t="s">
        <v>308</v>
      </c>
      <c r="C33" s="16" t="s">
        <v>308</v>
      </c>
      <c r="H33" s="146">
        <v>24</v>
      </c>
      <c r="I33" s="187" t="s">
        <v>312</v>
      </c>
      <c r="J33" s="240" t="s">
        <v>313</v>
      </c>
      <c r="K33" s="146"/>
    </row>
    <row r="34" spans="2:11" ht="12.75">
      <c r="B34" s="16" t="s">
        <v>309</v>
      </c>
      <c r="C34" s="16" t="s">
        <v>309</v>
      </c>
      <c r="H34" s="146">
        <v>25</v>
      </c>
      <c r="I34" s="187" t="s">
        <v>312</v>
      </c>
      <c r="J34" s="240" t="s">
        <v>314</v>
      </c>
      <c r="K34" s="146"/>
    </row>
    <row r="35" spans="8:11" ht="12.75">
      <c r="H35" s="146">
        <v>26</v>
      </c>
      <c r="I35" s="187" t="s">
        <v>312</v>
      </c>
      <c r="J35" s="240" t="s">
        <v>315</v>
      </c>
      <c r="K35" s="146"/>
    </row>
    <row r="36" spans="2:11" ht="12.75">
      <c r="B36" s="159" t="s">
        <v>312</v>
      </c>
      <c r="C36" s="159" t="s">
        <v>312</v>
      </c>
      <c r="H36" s="146">
        <v>27</v>
      </c>
      <c r="I36" s="187" t="s">
        <v>312</v>
      </c>
      <c r="J36" s="240" t="s">
        <v>316</v>
      </c>
      <c r="K36" s="146"/>
    </row>
    <row r="37" spans="2:11" ht="12.75">
      <c r="B37" s="16" t="s">
        <v>313</v>
      </c>
      <c r="C37" s="16" t="s">
        <v>313</v>
      </c>
      <c r="H37" s="146">
        <v>28</v>
      </c>
      <c r="I37" s="187" t="s">
        <v>312</v>
      </c>
      <c r="J37" s="240" t="s">
        <v>317</v>
      </c>
      <c r="K37" s="240"/>
    </row>
    <row r="38" spans="2:11" ht="12.75">
      <c r="B38" s="16" t="s">
        <v>314</v>
      </c>
      <c r="C38" s="16" t="s">
        <v>314</v>
      </c>
      <c r="H38" s="146">
        <v>29</v>
      </c>
      <c r="I38" s="187" t="s">
        <v>312</v>
      </c>
      <c r="J38" s="241" t="s">
        <v>318</v>
      </c>
      <c r="K38" s="146"/>
    </row>
    <row r="39" spans="2:11" ht="12.75">
      <c r="B39" s="16" t="s">
        <v>315</v>
      </c>
      <c r="C39" s="16" t="s">
        <v>315</v>
      </c>
      <c r="H39" s="146">
        <v>30</v>
      </c>
      <c r="I39" s="187" t="s">
        <v>312</v>
      </c>
      <c r="J39" s="240" t="s">
        <v>319</v>
      </c>
      <c r="K39" s="146"/>
    </row>
    <row r="40" spans="2:11" ht="12.75">
      <c r="B40" s="16" t="s">
        <v>316</v>
      </c>
      <c r="C40" s="16" t="s">
        <v>316</v>
      </c>
      <c r="H40" s="146">
        <v>31</v>
      </c>
      <c r="I40" s="187" t="s">
        <v>312</v>
      </c>
      <c r="J40" s="240" t="s">
        <v>320</v>
      </c>
      <c r="K40" s="146"/>
    </row>
    <row r="41" spans="2:11" ht="12.75">
      <c r="B41" s="16"/>
      <c r="C41" s="16"/>
      <c r="H41" s="146">
        <v>32</v>
      </c>
      <c r="I41" s="187" t="s">
        <v>312</v>
      </c>
      <c r="J41" s="240" t="s">
        <v>321</v>
      </c>
      <c r="K41" s="146"/>
    </row>
    <row r="42" spans="2:11" ht="12.75">
      <c r="B42" s="16" t="s">
        <v>317</v>
      </c>
      <c r="C42" s="16" t="s">
        <v>317</v>
      </c>
      <c r="H42" s="146">
        <v>33</v>
      </c>
      <c r="I42" s="187" t="s">
        <v>312</v>
      </c>
      <c r="J42" s="240" t="s">
        <v>322</v>
      </c>
      <c r="K42" s="146"/>
    </row>
    <row r="43" spans="2:11" ht="12.75">
      <c r="B43" s="16" t="s">
        <v>318</v>
      </c>
      <c r="C43" s="16" t="s">
        <v>318</v>
      </c>
      <c r="H43" s="242">
        <v>34</v>
      </c>
      <c r="I43" s="187" t="s">
        <v>312</v>
      </c>
      <c r="J43" s="240" t="s">
        <v>136</v>
      </c>
      <c r="K43" s="306">
        <v>0</v>
      </c>
    </row>
    <row r="44" spans="2:11" ht="12.75">
      <c r="B44" s="16" t="s">
        <v>319</v>
      </c>
      <c r="C44" s="16" t="s">
        <v>319</v>
      </c>
      <c r="H44" s="187" t="s">
        <v>323</v>
      </c>
      <c r="I44" s="146"/>
      <c r="J44" s="187" t="s">
        <v>324</v>
      </c>
      <c r="K44" s="325">
        <f>K43</f>
        <v>0</v>
      </c>
    </row>
    <row r="45" spans="2:11" ht="12.75">
      <c r="B45" s="16" t="s">
        <v>320</v>
      </c>
      <c r="C45" s="16" t="s">
        <v>320</v>
      </c>
      <c r="H45" s="146"/>
      <c r="I45" s="146"/>
      <c r="J45" s="187" t="s">
        <v>325</v>
      </c>
      <c r="K45" s="325">
        <f>K44</f>
        <v>0</v>
      </c>
    </row>
    <row r="46" spans="2:3" ht="12.75">
      <c r="B46" s="16" t="s">
        <v>136</v>
      </c>
      <c r="C46" s="16" t="s">
        <v>136</v>
      </c>
    </row>
    <row r="48" spans="9:11" ht="12.75">
      <c r="I48" s="333" t="s">
        <v>460</v>
      </c>
      <c r="J48" s="244"/>
      <c r="K48" s="187" t="s">
        <v>326</v>
      </c>
    </row>
    <row r="49" spans="9:11" ht="12.75">
      <c r="I49" s="245"/>
      <c r="J49" s="246"/>
      <c r="K49" s="246"/>
    </row>
    <row r="50" spans="9:11" ht="12.75">
      <c r="I50" s="247" t="s">
        <v>447</v>
      </c>
      <c r="J50" s="247"/>
      <c r="K50" s="146">
        <v>0</v>
      </c>
    </row>
    <row r="51" spans="9:11" ht="12.75">
      <c r="I51" s="146" t="s">
        <v>448</v>
      </c>
      <c r="J51" s="146"/>
      <c r="K51" s="146">
        <v>0</v>
      </c>
    </row>
    <row r="52" spans="9:11" ht="12.75">
      <c r="I52" s="146" t="s">
        <v>327</v>
      </c>
      <c r="J52" s="146"/>
      <c r="K52" s="146">
        <v>0</v>
      </c>
    </row>
    <row r="53" spans="9:11" ht="12.75">
      <c r="I53" s="146" t="s">
        <v>328</v>
      </c>
      <c r="J53" s="146"/>
      <c r="K53" s="146">
        <v>0</v>
      </c>
    </row>
    <row r="54" spans="9:11" ht="12.75">
      <c r="I54" s="248" t="s">
        <v>329</v>
      </c>
      <c r="J54" s="244"/>
      <c r="K54" s="146"/>
    </row>
    <row r="55" spans="9:11" ht="12.75">
      <c r="I55" s="249"/>
      <c r="J55" s="250" t="s">
        <v>330</v>
      </c>
      <c r="K55" s="250">
        <f>SUM(K50:K54)</f>
        <v>0</v>
      </c>
    </row>
    <row r="57" ht="12.75">
      <c r="K57" s="159" t="s">
        <v>175</v>
      </c>
    </row>
    <row r="59" ht="12.75">
      <c r="I59" s="159" t="s">
        <v>331</v>
      </c>
    </row>
    <row r="61" ht="12.75">
      <c r="I61" s="159"/>
    </row>
    <row r="62" spans="8:15" ht="12.75">
      <c r="H62" s="159"/>
      <c r="I62" s="159"/>
      <c r="J62" s="159"/>
      <c r="K62" s="159"/>
      <c r="L62" s="159"/>
      <c r="M62" s="159"/>
      <c r="N62" s="159"/>
      <c r="O62" s="159"/>
    </row>
    <row r="63" spans="8:15" ht="12.75">
      <c r="H63" s="159"/>
      <c r="I63" s="159"/>
      <c r="J63" s="159"/>
      <c r="K63" s="159"/>
      <c r="L63" s="159"/>
      <c r="M63" s="159"/>
      <c r="N63" s="159"/>
      <c r="O63" s="159"/>
    </row>
    <row r="64" spans="9:15" ht="12.75">
      <c r="I64" s="159"/>
      <c r="J64" s="159"/>
      <c r="K64" s="159"/>
      <c r="L64" s="159"/>
      <c r="M64" s="159"/>
      <c r="N64" s="159"/>
      <c r="O64" s="159"/>
    </row>
    <row r="65" spans="9:15" ht="12.75">
      <c r="I65" s="159"/>
      <c r="J65" s="159"/>
      <c r="K65" s="159"/>
      <c r="L65" s="159"/>
      <c r="M65" s="159"/>
      <c r="N65" s="159"/>
      <c r="O65" s="159"/>
    </row>
    <row r="66" spans="8:9" ht="12.75">
      <c r="H66" s="159"/>
      <c r="I66" s="159"/>
    </row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Owner</cp:lastModifiedBy>
  <cp:lastPrinted>2013-03-28T15:08:30Z</cp:lastPrinted>
  <dcterms:created xsi:type="dcterms:W3CDTF">2002-02-16T18:16:52Z</dcterms:created>
  <dcterms:modified xsi:type="dcterms:W3CDTF">2013-03-28T15:14:08Z</dcterms:modified>
  <cp:category/>
  <cp:version/>
  <cp:contentType/>
  <cp:contentStatus/>
</cp:coreProperties>
</file>