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tabRatio="823" activeTab="0"/>
  </bookViews>
  <sheets>
    <sheet name="Kop." sheetId="1" r:id="rId1"/>
    <sheet name="Aktivet" sheetId="2" r:id="rId2"/>
    <sheet name="Pasivet" sheetId="3" r:id="rId3"/>
    <sheet name="Rez.1" sheetId="4" r:id="rId4"/>
    <sheet name="Rez.2" sheetId="5" r:id="rId5"/>
    <sheet name="Fluksi 1" sheetId="6" r:id="rId6"/>
    <sheet name="Fluksi 2" sheetId="7" r:id="rId7"/>
    <sheet name="Kapitali 1" sheetId="8" r:id="rId8"/>
    <sheet name="Kapitali 2" sheetId="9" r:id="rId9"/>
    <sheet name="Shenimet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<sst xmlns="http://schemas.openxmlformats.org/spreadsheetml/2006/main" count="377" uniqueCount="257">
  <si>
    <t>Data e krijimit</t>
  </si>
  <si>
    <t>Nr. i  Regjistrit  Tregetar</t>
  </si>
  <si>
    <t>Nr</t>
  </si>
  <si>
    <t>I</t>
  </si>
  <si>
    <t>II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</si>
  <si>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</si>
  <si>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</si>
  <si>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</si>
  <si>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</si>
  <si>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</si>
  <si>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</si>
  <si>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</si>
  <si>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</si>
  <si>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</si>
  <si>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</si>
  <si>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</si>
  <si>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</si>
  <si>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</si>
  <si>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</si>
  <si>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</si>
  <si>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</si>
  <si>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</si>
  <si>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</si>
  <si>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</si>
  <si>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</si>
  <si>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</si>
  <si>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</si>
  <si>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</si>
  <si>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</si>
  <si>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</si>
  <si>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</si>
  <si>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</si>
  <si>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</si>
  <si>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</si>
  <si>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</si>
  <si>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</si>
  <si>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</si>
  <si>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</si>
  <si>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</si>
  <si>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</si>
  <si>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</si>
  <si>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</si>
  <si>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</si>
  <si>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</si>
  <si>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</si>
  <si>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</si>
  <si>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</si>
  <si>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</si>
  <si>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G J A T A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</si>
  <si>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</si>
  <si>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</si>
  <si>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</si>
  <si>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</si>
  <si>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</si>
  <si>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</si>
  <si>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</si>
  <si>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</si>
  <si>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</si>
  <si>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</si>
  <si>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</si>
  <si>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 xml:space="preserve">Kapitali </t>
  </si>
  <si>
    <t>Rezervat</t>
  </si>
  <si>
    <t>Nje pasqyre e Konsoliduar</t>
  </si>
  <si>
    <t>Pozicioni i rregulluar</t>
  </si>
  <si>
    <t>Aksionit</t>
  </si>
  <si>
    <t>Rezerva te konvertimit</t>
  </si>
  <si>
    <t>te monedhave te huaja</t>
  </si>
  <si>
    <t>Statutore dhe ligjore</t>
  </si>
  <si>
    <t>Aksionet</t>
  </si>
  <si>
    <t>e Thesarit</t>
  </si>
  <si>
    <t>Primi i</t>
  </si>
  <si>
    <t>Aksionar</t>
  </si>
  <si>
    <t xml:space="preserve">Fitimi i </t>
  </si>
  <si>
    <t>pa Shperndare</t>
  </si>
  <si>
    <t>TOTALI</t>
  </si>
  <si>
    <t>Zoterimet e</t>
  </si>
  <si>
    <t>Aksionereve</t>
  </si>
  <si>
    <t>te Pakices</t>
  </si>
  <si>
    <t>Kapitali Aksionar qe i perket Aksionereve te Shoqerise Meme</t>
  </si>
  <si>
    <t>Efektet e ndryshimit te kurseve</t>
  </si>
  <si>
    <t>te kembimit jate konsolidimit</t>
  </si>
  <si>
    <t>Efekti ndryshimeve ne politikat kontabel</t>
  </si>
  <si>
    <t>Totali i te Ardhurave dhe Shpenzimeve</t>
  </si>
  <si>
    <t>qe nuk jane njohur ne pasqyren e</t>
  </si>
  <si>
    <t>te Ardhurave dhe Shpenzimeve</t>
  </si>
  <si>
    <t xml:space="preserve">Fitimi neto i vitit Financiar </t>
  </si>
  <si>
    <t>Dividentet e paguar</t>
  </si>
  <si>
    <t>Transferime ne rezerven e</t>
  </si>
  <si>
    <t>detyrueshme Statutore</t>
  </si>
  <si>
    <t>Emertimi</t>
  </si>
  <si>
    <t>Emetimi i Kapitalit Aksionar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</si>
  <si>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</si>
  <si>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</si>
  <si>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</si>
  <si>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</si>
  <si>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</si>
  <si>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</si>
  <si>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</si>
  <si>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</si>
  <si>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>(   ________________  )</t>
  </si>
  <si>
    <t>S H E N I M E T          S P J E G U E S E</t>
  </si>
  <si>
    <t>Fluksi i parave nga veprimtaria e shfrytezimit</t>
  </si>
  <si>
    <t>Per Drejtimin  e Njesise  Ekonomike</t>
  </si>
  <si>
    <t>Ligjit Nr. 9228 Date 29.04.2004     Per Kontabilitetin dhe Pasqyrat Financiare  )</t>
  </si>
  <si>
    <t>Fluksi monetar nga veprimtarite e shfrytezimit</t>
  </si>
  <si>
    <t>MM te ardhura nga veprimtarite</t>
  </si>
  <si>
    <t>Interesi i paguar</t>
  </si>
  <si>
    <t>Tatim mbi fitimin i paguar</t>
  </si>
  <si>
    <t>MM neto nga veprimtarite e shfytezimit</t>
  </si>
  <si>
    <t>Pasqyra e fluksit monetar - metoda direkte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</si>
  <si>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</si>
  <si>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</si>
  <si>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</si>
  <si>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</si>
  <si>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</si>
  <si>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</si>
  <si>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</si>
  <si>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</si>
  <si>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</si>
  <si>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</si>
  <si>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</si>
  <si>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</si>
  <si>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</si>
  <si>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</si>
  <si>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</si>
  <si>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Pasqyra e fluksit monetar - Metoda Indirekte</t>
  </si>
  <si>
    <t>Fitimi para tatimit</t>
  </si>
  <si>
    <t>Rregullime per :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</si>
  <si>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</si>
  <si>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</si>
  <si>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</si>
  <si>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</si>
  <si>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</si>
  <si>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</si>
  <si>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MM neto nga aktivitetet e shfrytezimit</t>
  </si>
  <si>
    <t>Mjetet monetare (MM) te arketuara nga klientet</t>
  </si>
  <si>
    <t>Blerja e njesise se kontrolluar X minus parate e Arketuara</t>
  </si>
  <si>
    <t>MM neto e perdorur ne veprimtarite Financiare</t>
  </si>
  <si>
    <t>Amortizimin</t>
  </si>
  <si>
    <t>Humbje nga kembimet valutore</t>
  </si>
  <si>
    <t>Te ardhura nga Investimet</t>
  </si>
  <si>
    <t>Shpenzime per interesa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</si>
  <si>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</si>
  <si>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</si>
  <si>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</si>
  <si>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</si>
  <si>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</si>
  <si>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</si>
  <si>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</si>
  <si>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</si>
  <si>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</si>
  <si>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</si>
  <si>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</si>
  <si>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</si>
  <si>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</si>
  <si>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</si>
  <si>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</si>
  <si>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</si>
  <si>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</si>
  <si>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</si>
  <si>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</si>
  <si>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</si>
  <si>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</si>
  <si>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</si>
  <si>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</si>
  <si>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</si>
  <si>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</si>
  <si>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</si>
  <si>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</si>
  <si>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</si>
  <si>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</si>
  <si>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</si>
  <si>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</si>
  <si>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</si>
  <si>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</si>
  <si>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</si>
  <si>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</si>
  <si>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</si>
  <si>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</si>
  <si>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</si>
  <si>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</si>
  <si>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</si>
  <si>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(  Bazuar ne klasifikimin e Shpenzimeve sipas Funksioneve  )</t>
  </si>
  <si>
    <t>Pershkrimi  i  Elementeve</t>
  </si>
  <si>
    <t>Fitimi  ( Humbja )  bruto  ( 1 - 2 )</t>
  </si>
  <si>
    <t>Shpenzimet e shitjes</t>
  </si>
  <si>
    <t>Shpenzimet administrative</t>
  </si>
  <si>
    <t>Te ardhura te tjera nga veprimtarite e shfrytezimit</t>
  </si>
  <si>
    <t>Fitimi  ( Humbja )  nga veprimtarite e shfrytezimit</t>
  </si>
  <si>
    <t>Te ardhurat dhe shpenzimet financiare</t>
  </si>
  <si>
    <t>Fitimi (humbja) neto e vitit financiar  ( 13 - 14 )</t>
  </si>
  <si>
    <t>Fitimi (humbja) para tatimit  ( 8 +/- 12 )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</si>
  <si>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</si>
  <si>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</si>
  <si>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</si>
  <si>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</si>
  <si>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</si>
  <si>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</si>
  <si>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</si>
  <si>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</si>
  <si>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</si>
  <si>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</si>
  <si>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</si>
  <si>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</si>
  <si>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</si>
  <si>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MM te paguara ndaj furnitoreve dhe punonjesve</t>
  </si>
  <si>
    <t>Provizionet afatshkurtra</t>
  </si>
  <si>
    <t>Ndrysh.ne invent.prod.gatshme e prodhimit ne proces</t>
  </si>
  <si>
    <t>Kosto e prodhimit / blerjes se mallrave te shitura</t>
  </si>
  <si>
    <t>Shpenzime te tjera te zakonshme</t>
  </si>
  <si>
    <t>Pagesat e detyrimeve te qerase financiare</t>
  </si>
  <si>
    <t>MM neto e perdorura ne veprimtarite Financiare</t>
  </si>
  <si>
    <t>te kembimit gjate konsolidimit</t>
  </si>
  <si>
    <t>A</t>
  </si>
  <si>
    <t>B</t>
  </si>
  <si>
    <t>Aksione te thesari te riblera</t>
  </si>
  <si>
    <t>Para ardhese</t>
  </si>
  <si>
    <t>A K T I V E T    A F A T S H K U R T R A</t>
  </si>
  <si>
    <t>Emertimi dhe Forma ligjore</t>
  </si>
  <si>
    <t>Pasqyra   e   te   Ardhurave   dhe   Shpenzimeve   20___</t>
  </si>
  <si>
    <t>Pasqyra   e   Fluksit   Monetar  -  Metoda  Indirekte   20___</t>
  </si>
  <si>
    <t>Pasqyra  e  Ndryshimeve  ne  Kapital  20___</t>
  </si>
  <si>
    <t>Pozicioni me 31 dhjetor 20___</t>
  </si>
  <si>
    <t>Sqarim:</t>
  </si>
  <si>
    <t>Dhënia e shënimeve shpjeguese në këtë pjesë është e detyrueshme sipas SKK 2.</t>
  </si>
  <si>
    <t>a) Informacion i përgjithsëm dhe politikat kontabël</t>
  </si>
  <si>
    <t xml:space="preserve">Plotesimi i te dhenave të kësaj pjese duhet të bëhet sipas kërkesave dhe strukturës standarte te </t>
  </si>
  <si>
    <t>percaktuara ne SKK 2 dhe konkretisht paragrafeve 49-55.  Rradha e dhenies se spjegimeve duhet te jete :</t>
  </si>
  <si>
    <t>b)Shënimet qe shpjegojnë zërat e ndryshëm të pasqyrave financiare</t>
  </si>
  <si>
    <t>c) Shënime të tjera shpjegeuse</t>
  </si>
  <si>
    <t>Leke</t>
  </si>
  <si>
    <t>Po</t>
  </si>
  <si>
    <t>Te tjera</t>
  </si>
  <si>
    <t>Ndertesa (aktive ne proces)</t>
  </si>
  <si>
    <t xml:space="preserve">(  Ne zbatim te Standartit Kombetar te Kontabilitetit Nr.2 dhe </t>
  </si>
  <si>
    <t>TOTALI   I PASIVEVE   DHE   KAPITALIT  (I+II+III)</t>
  </si>
  <si>
    <t>Te ardhura nga huamarrje afatgjata(Financim ortaku)</t>
  </si>
  <si>
    <t>Pozicioni me 31 dhjetor 2008</t>
  </si>
  <si>
    <t>shp</t>
  </si>
  <si>
    <t>Pozicioni me 31 dhjetor 2009</t>
  </si>
  <si>
    <t>QKR</t>
  </si>
  <si>
    <t>Omnix Contracting and Engineering Shpk</t>
  </si>
  <si>
    <t>L01605502K</t>
  </si>
  <si>
    <t xml:space="preserve">Durres,Ishem Lalez, Gjiri I Lalezit,Drac </t>
  </si>
  <si>
    <t>Durres</t>
  </si>
  <si>
    <t>Punime ndertimi,planifikimi,projektimi perfshire por</t>
  </si>
  <si>
    <t>pa u kufizuar ne ndertime civile dhe industriale, pune publike,</t>
  </si>
  <si>
    <t>autostrada, ura dhe te gjitha llojet e ndertimeve inxhinjerike</t>
  </si>
  <si>
    <t>qendra biznesi dhe rezidenca,hotele,godina akomodimi,rruge,</t>
  </si>
  <si>
    <t>Viti   2010</t>
  </si>
  <si>
    <t>01.01.2010</t>
  </si>
  <si>
    <t>31.12.2010</t>
  </si>
  <si>
    <t>Pasqyra   e   te   Ardhurave   dhe   Shpenzimeve     2010</t>
  </si>
  <si>
    <t>Pasqyrat    Financiare    te    Vitit   2010</t>
  </si>
  <si>
    <t>Pasqyra   e   Fluksit   Monetar  -  Metoda  Direkte   2010</t>
  </si>
  <si>
    <t>Pozicioni me 31 dhjetor 2010</t>
  </si>
  <si>
    <t>Pasqyra  e  Ndryshimeve  ne  Kapital  2010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</si>
</sst>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  <numFmt numFmtId="181" formatCode="#,##0.000"/>
    <numFmt numFmtId="182" formatCode="_-* #,##0.0_L_e_k_-;\-* #,##0.0_L_e_k_-;_-* &quot;-&quot;??_L_e_k_-;_-@_-"/>
    <numFmt numFmtId="183" formatCode="_-* #,##0_L_e_k_-;\-* #,##0_L_e_k_-;_-* &quot;-&quot;??_L_e_k_-;_-@_-"/>
  </numFmts>
  <fonts count="36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11"/>
      <name val="Arial"/>
      <family val="0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 val="single"/>
      <sz val="10"/>
      <name val="Arial"/>
      <family val="0"/>
    </font>
    <font>
      <u val="single"/>
      <sz val="14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4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3" fontId="6" fillId="0" borderId="23" xfId="0" applyNumberFormat="1" applyFont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3" fontId="6" fillId="0" borderId="26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6" fillId="0" borderId="2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31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1" xfId="0" applyFont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6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15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37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3" fontId="15" fillId="0" borderId="12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15" fillId="0" borderId="32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3" fontId="0" fillId="0" borderId="21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left" vertical="center"/>
    </xf>
    <xf numFmtId="180" fontId="0" fillId="0" borderId="2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8" fillId="0" borderId="0" xfId="0" applyNumberFormat="1" applyFont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5" fillId="0" borderId="23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36" xfId="0" applyFont="1" applyBorder="1" applyAlignment="1">
      <alignment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7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3" fontId="0" fillId="0" borderId="32" xfId="0" applyNumberFormat="1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7" xfId="0" applyFont="1" applyBorder="1" applyAlignment="1">
      <alignment/>
    </xf>
    <xf numFmtId="3" fontId="0" fillId="0" borderId="21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13" fillId="0" borderId="45" xfId="0" applyFont="1" applyBorder="1" applyAlignment="1">
      <alignment horizontal="center"/>
    </xf>
    <xf numFmtId="3" fontId="15" fillId="0" borderId="21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3" fontId="18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36" xfId="0" applyFont="1" applyBorder="1" applyAlignment="1">
      <alignment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14" fontId="6" fillId="0" borderId="16" xfId="0" applyNumberFormat="1" applyFont="1" applyBorder="1" applyAlignment="1">
      <alignment/>
    </xf>
    <xf numFmtId="3" fontId="0" fillId="0" borderId="21" xfId="0" applyNumberFormat="1" applyFont="1" applyBorder="1" applyAlignment="1">
      <alignment vertical="center"/>
    </xf>
    <xf numFmtId="0" fontId="6" fillId="0" borderId="0" xfId="0" applyFont="1" applyFill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21" fontId="6" fillId="0" borderId="0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20" xfId="0" applyFont="1" applyBorder="1" applyAlignment="1">
      <alignment horizontal="left" vertical="center"/>
    </xf>
    <xf numFmtId="0" fontId="15" fillId="0" borderId="36" xfId="0" applyFont="1" applyBorder="1" applyAlignment="1">
      <alignment horizontal="left" vertical="center"/>
    </xf>
    <xf numFmtId="0" fontId="15" fillId="0" borderId="37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16" fillId="0" borderId="36" xfId="0" applyFont="1" applyBorder="1" applyAlignment="1">
      <alignment horizontal="left" vertical="center"/>
    </xf>
    <xf numFmtId="0" fontId="16" fillId="0" borderId="37" xfId="0" applyFont="1" applyBorder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3" fontId="6" fillId="0" borderId="32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3" fontId="6" fillId="0" borderId="48" xfId="0" applyNumberFormat="1" applyFont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49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3" fontId="0" fillId="0" borderId="23" xfId="0" applyNumberFormat="1" applyFill="1" applyBorder="1" applyAlignment="1">
      <alignment horizontal="right" vertical="center"/>
    </xf>
    <xf numFmtId="3" fontId="0" fillId="0" borderId="21" xfId="0" applyNumberForma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jendje%20llogarie%2031.12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ount Statement 31.12.10"/>
    </sheetNames>
    <sheetDataSet>
      <sheetData sheetId="0">
        <row r="14">
          <cell r="F14">
            <v>100</v>
          </cell>
        </row>
        <row r="15">
          <cell r="E15">
            <v>100</v>
          </cell>
        </row>
        <row r="17">
          <cell r="F17">
            <v>1215000</v>
          </cell>
        </row>
        <row r="18">
          <cell r="F18">
            <v>15000</v>
          </cell>
        </row>
        <row r="19">
          <cell r="E19">
            <v>80000</v>
          </cell>
        </row>
        <row r="20">
          <cell r="F20">
            <v>1457000</v>
          </cell>
        </row>
        <row r="21">
          <cell r="E21">
            <v>23475</v>
          </cell>
        </row>
        <row r="22">
          <cell r="E22">
            <v>999458.82</v>
          </cell>
        </row>
        <row r="23">
          <cell r="E23">
            <v>4000</v>
          </cell>
        </row>
        <row r="24">
          <cell r="E24">
            <v>200</v>
          </cell>
        </row>
        <row r="25">
          <cell r="E25">
            <v>1200</v>
          </cell>
        </row>
        <row r="26">
          <cell r="E26">
            <v>61125</v>
          </cell>
        </row>
        <row r="27">
          <cell r="E27">
            <v>1350000</v>
          </cell>
        </row>
        <row r="28">
          <cell r="E28">
            <v>171703</v>
          </cell>
        </row>
        <row r="29">
          <cell r="F29">
            <v>4161.82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7"/>
  <sheetViews>
    <sheetView tabSelected="1" zoomScalePageLayoutView="0" workbookViewId="0" topLeftCell="A1">
      <selection activeCell="H55" sqref="H55"/>
    </sheetView>
  </sheetViews>
  <sheetFormatPr defaultColWidth="9.140625" defaultRowHeight="12.75"/>
  <cols>
    <col min="1" max="1" width="16.140625" style="56" customWidth="1"/>
    <col min="2" max="3" width="9.140625" style="56" customWidth="1"/>
    <col min="4" max="4" width="9.28125" style="56" customWidth="1"/>
    <col min="5" max="5" width="11.421875" style="56" customWidth="1"/>
    <col min="6" max="6" width="12.8515625" style="56" customWidth="1"/>
    <col min="7" max="7" width="5.421875" style="56" customWidth="1"/>
    <col min="8" max="9" width="9.140625" style="56" customWidth="1"/>
    <col min="10" max="10" width="3.140625" style="56" customWidth="1"/>
    <col min="11" max="11" width="9.140625" style="56" customWidth="1"/>
    <col min="12" max="12" width="1.8515625" style="56" customWidth="1"/>
    <col min="13" max="16384" width="9.140625" style="56" customWidth="1"/>
  </cols>
  <sheetData>
    <row r="1" s="52" customFormat="1" ht="6.75" customHeight="1"/>
    <row r="2" spans="2:11" s="52" customFormat="1" ht="12.75">
      <c r="B2" s="57"/>
      <c r="C2" s="58"/>
      <c r="D2" s="58"/>
      <c r="E2" s="58"/>
      <c r="F2" s="58"/>
      <c r="G2" s="58"/>
      <c r="H2" s="58"/>
      <c r="I2" s="58"/>
      <c r="J2" s="58"/>
      <c r="K2" s="59"/>
    </row>
    <row r="3" spans="2:11" s="53" customFormat="1" ht="13.5" customHeight="1">
      <c r="B3" s="60"/>
      <c r="C3" s="61" t="s">
        <v>218</v>
      </c>
      <c r="D3" s="61"/>
      <c r="E3" s="61"/>
      <c r="F3" s="221" t="s">
        <v>241</v>
      </c>
      <c r="G3" s="63"/>
      <c r="H3" s="64"/>
      <c r="I3" s="62"/>
      <c r="J3" s="61"/>
      <c r="K3" s="65"/>
    </row>
    <row r="4" spans="2:11" s="53" customFormat="1" ht="13.5" customHeight="1">
      <c r="B4" s="60"/>
      <c r="C4" s="61" t="s">
        <v>142</v>
      </c>
      <c r="D4" s="61"/>
      <c r="E4" s="61"/>
      <c r="F4" s="62" t="s">
        <v>242</v>
      </c>
      <c r="G4" s="66"/>
      <c r="H4" s="67"/>
      <c r="I4" s="68"/>
      <c r="J4" s="68"/>
      <c r="K4" s="65"/>
    </row>
    <row r="5" spans="2:11" s="53" customFormat="1" ht="13.5" customHeight="1">
      <c r="B5" s="60"/>
      <c r="C5" s="61" t="s">
        <v>5</v>
      </c>
      <c r="D5" s="61"/>
      <c r="E5" s="61"/>
      <c r="F5" s="222" t="s">
        <v>243</v>
      </c>
      <c r="G5" s="62"/>
      <c r="H5" s="62"/>
      <c r="I5" s="62"/>
      <c r="J5" s="62"/>
      <c r="K5" s="65"/>
    </row>
    <row r="6" spans="2:11" s="53" customFormat="1" ht="13.5" customHeight="1">
      <c r="B6" s="60"/>
      <c r="C6" s="61"/>
      <c r="D6" s="61"/>
      <c r="E6" s="61"/>
      <c r="F6" s="61"/>
      <c r="G6" s="61"/>
      <c r="H6" s="70" t="s">
        <v>244</v>
      </c>
      <c r="I6" s="70"/>
      <c r="J6" s="68"/>
      <c r="K6" s="65"/>
    </row>
    <row r="7" spans="2:11" s="53" customFormat="1" ht="13.5" customHeight="1">
      <c r="B7" s="60"/>
      <c r="C7" s="61" t="s">
        <v>0</v>
      </c>
      <c r="D7" s="61"/>
      <c r="E7" s="61"/>
      <c r="F7" s="225">
        <v>40269</v>
      </c>
      <c r="G7" s="71"/>
      <c r="H7" s="61"/>
      <c r="I7" s="61"/>
      <c r="J7" s="61"/>
      <c r="K7" s="65"/>
    </row>
    <row r="8" spans="2:11" s="53" customFormat="1" ht="13.5" customHeight="1">
      <c r="B8" s="60"/>
      <c r="C8" s="61" t="s">
        <v>1</v>
      </c>
      <c r="D8" s="61"/>
      <c r="E8" s="61"/>
      <c r="F8" s="69" t="s">
        <v>240</v>
      </c>
      <c r="G8" s="72"/>
      <c r="H8" s="61"/>
      <c r="I8" s="61"/>
      <c r="J8" s="61"/>
      <c r="K8" s="65"/>
    </row>
    <row r="9" spans="2:11" s="53" customFormat="1" ht="13.5" customHeight="1">
      <c r="B9" s="60"/>
      <c r="C9" s="61"/>
      <c r="D9" s="61"/>
      <c r="E9" s="61"/>
      <c r="F9" s="61"/>
      <c r="G9" s="61"/>
      <c r="H9" s="61"/>
      <c r="I9" s="61"/>
      <c r="J9" s="61"/>
      <c r="K9" s="65"/>
    </row>
    <row r="10" spans="2:11" s="53" customFormat="1" ht="13.5" customHeight="1">
      <c r="B10" s="60"/>
      <c r="C10" s="61" t="s">
        <v>31</v>
      </c>
      <c r="D10" s="61"/>
      <c r="E10" s="61"/>
      <c r="F10" s="221" t="s">
        <v>245</v>
      </c>
      <c r="G10" s="62"/>
      <c r="H10" s="62"/>
      <c r="I10" s="62"/>
      <c r="J10" s="62"/>
      <c r="K10" s="65"/>
    </row>
    <row r="11" spans="2:11" s="53" customFormat="1" ht="13.5" customHeight="1">
      <c r="B11" s="60"/>
      <c r="C11" s="61"/>
      <c r="D11" s="61"/>
      <c r="E11" s="61"/>
      <c r="F11" s="69" t="s">
        <v>246</v>
      </c>
      <c r="G11" s="69"/>
      <c r="H11" s="69"/>
      <c r="I11" s="69"/>
      <c r="J11" s="69"/>
      <c r="K11" s="65"/>
    </row>
    <row r="12" spans="2:11" s="53" customFormat="1" ht="13.5" customHeight="1">
      <c r="B12" s="60"/>
      <c r="C12" s="61"/>
      <c r="D12" s="61"/>
      <c r="E12" s="61"/>
      <c r="F12" s="69" t="s">
        <v>248</v>
      </c>
      <c r="G12" s="69"/>
      <c r="H12" s="69"/>
      <c r="I12" s="69"/>
      <c r="J12" s="69"/>
      <c r="K12" s="65"/>
    </row>
    <row r="13" spans="2:11" s="54" customFormat="1" ht="12.75">
      <c r="B13" s="73"/>
      <c r="C13" s="74"/>
      <c r="D13" s="74"/>
      <c r="E13" s="74"/>
      <c r="F13" s="227" t="s">
        <v>247</v>
      </c>
      <c r="G13" s="74"/>
      <c r="H13" s="74"/>
      <c r="I13" s="74"/>
      <c r="J13" s="74"/>
      <c r="K13" s="75"/>
    </row>
    <row r="14" spans="2:11" s="54" customFormat="1" ht="12.75">
      <c r="B14" s="73"/>
      <c r="C14" s="74"/>
      <c r="D14" s="74"/>
      <c r="E14" s="74"/>
      <c r="F14" s="74"/>
      <c r="G14" s="74"/>
      <c r="H14" s="74"/>
      <c r="I14" s="74"/>
      <c r="J14" s="74"/>
      <c r="K14" s="75"/>
    </row>
    <row r="15" spans="2:11" s="54" customFormat="1" ht="12.75">
      <c r="B15" s="73"/>
      <c r="C15" s="74"/>
      <c r="D15" s="74"/>
      <c r="E15" s="74"/>
      <c r="F15" s="74"/>
      <c r="G15" s="74"/>
      <c r="H15" s="74"/>
      <c r="I15" s="74"/>
      <c r="J15" s="74"/>
      <c r="K15" s="75"/>
    </row>
    <row r="16" spans="2:11" s="54" customFormat="1" ht="12.75">
      <c r="B16" s="73"/>
      <c r="C16" s="74"/>
      <c r="D16" s="74"/>
      <c r="E16" s="74"/>
      <c r="F16" s="74"/>
      <c r="G16" s="74"/>
      <c r="H16" s="74"/>
      <c r="I16" s="74"/>
      <c r="J16" s="74"/>
      <c r="K16" s="75"/>
    </row>
    <row r="17" spans="2:11" s="54" customFormat="1" ht="12.75">
      <c r="B17" s="73"/>
      <c r="C17" s="74"/>
      <c r="D17" s="74"/>
      <c r="E17" s="74"/>
      <c r="F17" s="74"/>
      <c r="G17" s="74"/>
      <c r="H17" s="74"/>
      <c r="I17" s="74"/>
      <c r="J17" s="74"/>
      <c r="K17" s="75"/>
    </row>
    <row r="18" spans="2:11" s="54" customFormat="1" ht="12.75">
      <c r="B18" s="73"/>
      <c r="C18" s="74"/>
      <c r="D18" s="74"/>
      <c r="E18" s="74"/>
      <c r="F18" s="74"/>
      <c r="G18" s="74"/>
      <c r="H18" s="74"/>
      <c r="I18" s="74"/>
      <c r="J18" s="74"/>
      <c r="K18" s="75"/>
    </row>
    <row r="19" spans="2:11" s="54" customFormat="1" ht="12.75">
      <c r="B19" s="73"/>
      <c r="C19" s="74"/>
      <c r="D19" s="74"/>
      <c r="E19" s="74"/>
      <c r="F19" s="74"/>
      <c r="G19" s="74"/>
      <c r="H19" s="74"/>
      <c r="I19" s="74"/>
      <c r="J19" s="74"/>
      <c r="K19" s="75"/>
    </row>
    <row r="20" spans="2:11" s="54" customFormat="1" ht="12.75">
      <c r="B20" s="73"/>
      <c r="C20" s="74"/>
      <c r="D20" s="74"/>
      <c r="E20" s="74"/>
      <c r="F20" s="74"/>
      <c r="G20" s="74"/>
      <c r="H20" s="74"/>
      <c r="I20" s="74"/>
      <c r="J20" s="74"/>
      <c r="K20" s="75"/>
    </row>
    <row r="21" spans="2:11" s="54" customFormat="1" ht="12.75">
      <c r="B21" s="73"/>
      <c r="D21" s="74"/>
      <c r="E21" s="74"/>
      <c r="F21" s="74"/>
      <c r="G21" s="74"/>
      <c r="H21" s="74"/>
      <c r="I21" s="74"/>
      <c r="J21" s="74"/>
      <c r="K21" s="75"/>
    </row>
    <row r="22" spans="2:11" s="54" customFormat="1" ht="12.75">
      <c r="B22" s="73"/>
      <c r="C22" s="74"/>
      <c r="D22" s="74"/>
      <c r="E22" s="74"/>
      <c r="F22" s="74"/>
      <c r="G22" s="74"/>
      <c r="H22" s="74"/>
      <c r="I22" s="74"/>
      <c r="J22" s="74"/>
      <c r="K22" s="75"/>
    </row>
    <row r="23" spans="2:11" s="54" customFormat="1" ht="12.75">
      <c r="B23" s="73"/>
      <c r="C23" s="74"/>
      <c r="D23" s="74"/>
      <c r="E23" s="74"/>
      <c r="F23" s="74"/>
      <c r="G23" s="74"/>
      <c r="H23" s="74"/>
      <c r="I23" s="74"/>
      <c r="J23" s="74"/>
      <c r="K23" s="75"/>
    </row>
    <row r="24" spans="2:11" s="54" customFormat="1" ht="12.75">
      <c r="B24" s="73"/>
      <c r="C24" s="74"/>
      <c r="D24" s="74"/>
      <c r="E24" s="74"/>
      <c r="F24" s="74"/>
      <c r="G24" s="74"/>
      <c r="H24" s="74"/>
      <c r="I24" s="74"/>
      <c r="J24" s="74"/>
      <c r="K24" s="75"/>
    </row>
    <row r="25" spans="1:11" s="76" customFormat="1" ht="33.75">
      <c r="A25" s="54"/>
      <c r="B25" s="245" t="s">
        <v>6</v>
      </c>
      <c r="C25" s="246"/>
      <c r="D25" s="246"/>
      <c r="E25" s="246"/>
      <c r="F25" s="246"/>
      <c r="G25" s="246"/>
      <c r="H25" s="246"/>
      <c r="I25" s="246"/>
      <c r="J25" s="246"/>
      <c r="K25" s="247"/>
    </row>
    <row r="26" spans="1:11" s="54" customFormat="1" ht="12.75">
      <c r="A26" s="76"/>
      <c r="B26" s="77"/>
      <c r="C26" s="248" t="s">
        <v>234</v>
      </c>
      <c r="D26" s="242"/>
      <c r="E26" s="242"/>
      <c r="F26" s="242"/>
      <c r="G26" s="242"/>
      <c r="H26" s="242"/>
      <c r="I26" s="242"/>
      <c r="J26" s="242"/>
      <c r="K26" s="75"/>
    </row>
    <row r="27" spans="2:11" s="54" customFormat="1" ht="12.75">
      <c r="B27" s="73"/>
      <c r="C27" s="242" t="s">
        <v>103</v>
      </c>
      <c r="D27" s="242"/>
      <c r="E27" s="242"/>
      <c r="F27" s="242"/>
      <c r="G27" s="242"/>
      <c r="H27" s="242"/>
      <c r="I27" s="242"/>
      <c r="J27" s="242"/>
      <c r="K27" s="75"/>
    </row>
    <row r="28" spans="2:11" s="54" customFormat="1" ht="12.75">
      <c r="B28" s="73"/>
      <c r="C28" s="74"/>
      <c r="D28" s="74"/>
      <c r="E28" s="74"/>
      <c r="F28" s="74"/>
      <c r="G28" s="74"/>
      <c r="H28" s="74"/>
      <c r="I28" s="74"/>
      <c r="J28" s="74"/>
      <c r="K28" s="75"/>
    </row>
    <row r="29" spans="2:11" s="54" customFormat="1" ht="12.75">
      <c r="B29" s="73"/>
      <c r="C29" s="74"/>
      <c r="D29" s="74"/>
      <c r="E29" s="74"/>
      <c r="F29" s="74"/>
      <c r="G29" s="74"/>
      <c r="H29" s="74"/>
      <c r="I29" s="74"/>
      <c r="J29" s="74"/>
      <c r="K29" s="75"/>
    </row>
    <row r="30" spans="1:11" s="81" customFormat="1" ht="33.75">
      <c r="A30" s="54"/>
      <c r="B30" s="73"/>
      <c r="C30" s="74"/>
      <c r="D30" s="74"/>
      <c r="E30" s="74"/>
      <c r="F30" s="78" t="s">
        <v>249</v>
      </c>
      <c r="G30" s="79"/>
      <c r="H30" s="79"/>
      <c r="I30" s="79"/>
      <c r="J30" s="79"/>
      <c r="K30" s="80"/>
    </row>
    <row r="31" spans="2:11" s="81" customFormat="1" ht="12.75">
      <c r="B31" s="82"/>
      <c r="C31" s="79"/>
      <c r="D31" s="79"/>
      <c r="E31" s="79"/>
      <c r="F31" s="79"/>
      <c r="G31" s="79"/>
      <c r="H31" s="79"/>
      <c r="I31" s="79"/>
      <c r="J31" s="79"/>
      <c r="K31" s="80"/>
    </row>
    <row r="32" spans="2:11" s="81" customFormat="1" ht="12.75">
      <c r="B32" s="82"/>
      <c r="C32" s="79"/>
      <c r="D32" s="79"/>
      <c r="E32" s="79"/>
      <c r="F32" s="79"/>
      <c r="G32" s="79"/>
      <c r="H32" s="79"/>
      <c r="I32" s="79"/>
      <c r="J32" s="79"/>
      <c r="K32" s="80"/>
    </row>
    <row r="33" spans="2:11" s="81" customFormat="1" ht="12.75">
      <c r="B33" s="82"/>
      <c r="C33" s="79"/>
      <c r="D33" s="79"/>
      <c r="E33" s="79"/>
      <c r="F33" s="79"/>
      <c r="G33" s="79"/>
      <c r="H33" s="79"/>
      <c r="I33" s="79"/>
      <c r="J33" s="79"/>
      <c r="K33" s="80"/>
    </row>
    <row r="34" spans="2:11" s="81" customFormat="1" ht="12.75">
      <c r="B34" s="82"/>
      <c r="C34" s="79"/>
      <c r="D34" s="79"/>
      <c r="E34" s="79"/>
      <c r="F34" s="79"/>
      <c r="G34" s="79"/>
      <c r="H34" s="79"/>
      <c r="I34" s="79"/>
      <c r="J34" s="79"/>
      <c r="K34" s="80"/>
    </row>
    <row r="35" spans="2:11" s="81" customFormat="1" ht="12.75">
      <c r="B35" s="82"/>
      <c r="C35" s="79"/>
      <c r="D35" s="79"/>
      <c r="E35" s="79"/>
      <c r="F35" s="79"/>
      <c r="G35" s="79"/>
      <c r="H35" s="79"/>
      <c r="I35" s="79"/>
      <c r="J35" s="79"/>
      <c r="K35" s="80"/>
    </row>
    <row r="36" spans="2:11" s="81" customFormat="1" ht="12.75">
      <c r="B36" s="82"/>
      <c r="C36" s="79"/>
      <c r="D36" s="79"/>
      <c r="E36" s="79"/>
      <c r="F36" s="79"/>
      <c r="G36" s="79"/>
      <c r="H36" s="79"/>
      <c r="I36" s="79"/>
      <c r="J36" s="79"/>
      <c r="K36" s="80"/>
    </row>
    <row r="37" spans="2:11" s="81" customFormat="1" ht="12.75">
      <c r="B37" s="82"/>
      <c r="C37" s="79"/>
      <c r="D37" s="79"/>
      <c r="E37" s="79"/>
      <c r="F37" s="79"/>
      <c r="G37" s="79"/>
      <c r="H37" s="79"/>
      <c r="I37" s="79"/>
      <c r="J37" s="79"/>
      <c r="K37" s="80"/>
    </row>
    <row r="38" spans="2:11" s="81" customFormat="1" ht="12.75">
      <c r="B38" s="82"/>
      <c r="C38" s="79"/>
      <c r="D38" s="79"/>
      <c r="E38" s="79"/>
      <c r="F38" s="79"/>
      <c r="G38" s="79"/>
      <c r="H38" s="79"/>
      <c r="I38" s="79"/>
      <c r="J38" s="79"/>
      <c r="K38" s="80"/>
    </row>
    <row r="39" spans="2:11" s="81" customFormat="1" ht="12.75">
      <c r="B39" s="82"/>
      <c r="C39" s="79"/>
      <c r="D39" s="79"/>
      <c r="E39" s="79"/>
      <c r="F39" s="79"/>
      <c r="G39" s="79"/>
      <c r="H39" s="79"/>
      <c r="I39" s="79"/>
      <c r="J39" s="79"/>
      <c r="K39" s="80"/>
    </row>
    <row r="40" spans="2:11" s="81" customFormat="1" ht="12.75">
      <c r="B40" s="82"/>
      <c r="C40" s="79"/>
      <c r="D40" s="79"/>
      <c r="E40" s="79"/>
      <c r="F40" s="79"/>
      <c r="G40" s="79"/>
      <c r="H40" s="79"/>
      <c r="I40" s="79"/>
      <c r="J40" s="79"/>
      <c r="K40" s="80"/>
    </row>
    <row r="41" spans="2:11" s="81" customFormat="1" ht="12.75">
      <c r="B41" s="82"/>
      <c r="C41" s="79"/>
      <c r="D41" s="79"/>
      <c r="E41" s="79"/>
      <c r="F41" s="79"/>
      <c r="G41" s="79"/>
      <c r="H41" s="79"/>
      <c r="I41" s="79"/>
      <c r="J41" s="79"/>
      <c r="K41" s="80"/>
    </row>
    <row r="42" spans="2:11" s="81" customFormat="1" ht="12.75">
      <c r="B42" s="82"/>
      <c r="C42" s="79"/>
      <c r="D42" s="79"/>
      <c r="E42" s="79"/>
      <c r="F42" s="79"/>
      <c r="G42" s="79"/>
      <c r="H42" s="79"/>
      <c r="I42" s="79"/>
      <c r="J42" s="79"/>
      <c r="K42" s="80"/>
    </row>
    <row r="43" spans="2:11" s="81" customFormat="1" ht="12.75">
      <c r="B43" s="82"/>
      <c r="C43" s="79"/>
      <c r="D43" s="79"/>
      <c r="E43" s="79"/>
      <c r="F43" s="79"/>
      <c r="G43" s="79"/>
      <c r="H43" s="79"/>
      <c r="I43" s="79"/>
      <c r="J43" s="79"/>
      <c r="K43" s="80"/>
    </row>
    <row r="44" spans="2:11" s="81" customFormat="1" ht="12.75">
      <c r="B44" s="82"/>
      <c r="C44" s="79"/>
      <c r="D44" s="79"/>
      <c r="E44" s="79"/>
      <c r="F44" s="79"/>
      <c r="G44" s="79"/>
      <c r="H44" s="79"/>
      <c r="I44" s="79"/>
      <c r="J44" s="79"/>
      <c r="K44" s="80"/>
    </row>
    <row r="45" spans="2:11" s="81" customFormat="1" ht="9" customHeight="1">
      <c r="B45" s="82"/>
      <c r="C45" s="79"/>
      <c r="D45" s="79"/>
      <c r="E45" s="79"/>
      <c r="F45" s="79"/>
      <c r="G45" s="79"/>
      <c r="H45" s="79"/>
      <c r="I45" s="79"/>
      <c r="J45" s="79"/>
      <c r="K45" s="80"/>
    </row>
    <row r="46" spans="2:11" s="81" customFormat="1" ht="12.75">
      <c r="B46" s="82"/>
      <c r="C46" s="79"/>
      <c r="D46" s="79"/>
      <c r="E46" s="79"/>
      <c r="F46" s="79"/>
      <c r="G46" s="79"/>
      <c r="H46" s="79"/>
      <c r="I46" s="79"/>
      <c r="J46" s="79"/>
      <c r="K46" s="80"/>
    </row>
    <row r="47" spans="2:11" s="81" customFormat="1" ht="12.75">
      <c r="B47" s="82"/>
      <c r="C47" s="79"/>
      <c r="D47" s="79"/>
      <c r="E47" s="79"/>
      <c r="F47" s="79"/>
      <c r="G47" s="79"/>
      <c r="H47" s="79"/>
      <c r="I47" s="79"/>
      <c r="J47" s="79"/>
      <c r="K47" s="80"/>
    </row>
    <row r="48" spans="2:11" s="53" customFormat="1" ht="12.75" customHeight="1">
      <c r="B48" s="60"/>
      <c r="C48" s="61" t="s">
        <v>148</v>
      </c>
      <c r="D48" s="61"/>
      <c r="E48" s="61"/>
      <c r="F48" s="61"/>
      <c r="G48" s="61"/>
      <c r="H48" s="249" t="s">
        <v>231</v>
      </c>
      <c r="I48" s="249"/>
      <c r="J48" s="61"/>
      <c r="K48" s="65"/>
    </row>
    <row r="49" spans="2:11" s="53" customFormat="1" ht="12.75" customHeight="1">
      <c r="B49" s="60"/>
      <c r="C49" s="61" t="s">
        <v>149</v>
      </c>
      <c r="D49" s="61"/>
      <c r="E49" s="61"/>
      <c r="F49" s="61"/>
      <c r="G49" s="61"/>
      <c r="H49" s="243"/>
      <c r="I49" s="243"/>
      <c r="J49" s="61"/>
      <c r="K49" s="65"/>
    </row>
    <row r="50" spans="2:11" s="53" customFormat="1" ht="12.75" customHeight="1">
      <c r="B50" s="60"/>
      <c r="C50" s="61" t="s">
        <v>143</v>
      </c>
      <c r="D50" s="61"/>
      <c r="E50" s="61"/>
      <c r="F50" s="61"/>
      <c r="G50" s="61"/>
      <c r="H50" s="243" t="s">
        <v>230</v>
      </c>
      <c r="I50" s="243"/>
      <c r="J50" s="61"/>
      <c r="K50" s="65"/>
    </row>
    <row r="51" spans="2:11" s="53" customFormat="1" ht="12.75" customHeight="1">
      <c r="B51" s="60"/>
      <c r="C51" s="61" t="s">
        <v>144</v>
      </c>
      <c r="D51" s="61"/>
      <c r="E51" s="61"/>
      <c r="F51" s="61"/>
      <c r="G51" s="61"/>
      <c r="H51" s="243"/>
      <c r="I51" s="243"/>
      <c r="J51" s="61"/>
      <c r="K51" s="65"/>
    </row>
    <row r="52" spans="2:11" s="54" customFormat="1" ht="12.75">
      <c r="B52" s="73"/>
      <c r="C52" s="74"/>
      <c r="D52" s="74"/>
      <c r="E52" s="74"/>
      <c r="F52" s="74"/>
      <c r="G52" s="74"/>
      <c r="H52" s="74"/>
      <c r="I52" s="74"/>
      <c r="J52" s="74"/>
      <c r="K52" s="75"/>
    </row>
    <row r="53" spans="2:11" s="55" customFormat="1" ht="12.75" customHeight="1">
      <c r="B53" s="83"/>
      <c r="C53" s="61" t="s">
        <v>150</v>
      </c>
      <c r="D53" s="61"/>
      <c r="E53" s="61"/>
      <c r="F53" s="61"/>
      <c r="G53" s="72" t="s">
        <v>145</v>
      </c>
      <c r="H53" s="244" t="s">
        <v>250</v>
      </c>
      <c r="I53" s="242"/>
      <c r="J53" s="84"/>
      <c r="K53" s="85"/>
    </row>
    <row r="54" spans="2:11" s="55" customFormat="1" ht="12.75" customHeight="1">
      <c r="B54" s="83"/>
      <c r="C54" s="61"/>
      <c r="D54" s="61"/>
      <c r="E54" s="61"/>
      <c r="F54" s="61"/>
      <c r="G54" s="72" t="s">
        <v>146</v>
      </c>
      <c r="H54" s="241" t="s">
        <v>251</v>
      </c>
      <c r="I54" s="242"/>
      <c r="J54" s="84"/>
      <c r="K54" s="85"/>
    </row>
    <row r="55" spans="2:11" s="55" customFormat="1" ht="7.5" customHeight="1">
      <c r="B55" s="83"/>
      <c r="C55" s="61"/>
      <c r="D55" s="61"/>
      <c r="E55" s="61"/>
      <c r="F55" s="61"/>
      <c r="G55" s="72"/>
      <c r="H55" s="72"/>
      <c r="I55" s="72"/>
      <c r="J55" s="84"/>
      <c r="K55" s="85"/>
    </row>
    <row r="56" spans="2:11" s="55" customFormat="1" ht="12.75" customHeight="1">
      <c r="B56" s="83"/>
      <c r="C56" s="61" t="s">
        <v>147</v>
      </c>
      <c r="D56" s="61"/>
      <c r="E56" s="61"/>
      <c r="F56" s="72"/>
      <c r="G56" s="61"/>
      <c r="H56" s="62"/>
      <c r="I56" s="62"/>
      <c r="J56" s="84"/>
      <c r="K56" s="85"/>
    </row>
    <row r="57" spans="2:11" ht="22.5" customHeight="1">
      <c r="B57" s="86"/>
      <c r="C57" s="87"/>
      <c r="D57" s="87"/>
      <c r="E57" s="87"/>
      <c r="F57" s="87"/>
      <c r="G57" s="87"/>
      <c r="H57" s="87"/>
      <c r="I57" s="87"/>
      <c r="J57" s="87"/>
      <c r="K57" s="88"/>
    </row>
    <row r="58" ht="6.75" customHeight="1"/>
  </sheetData>
  <sheetProtection/>
  <mergeCells count="9">
    <mergeCell ref="B25:K25"/>
    <mergeCell ref="C26:J26"/>
    <mergeCell ref="C27:J27"/>
    <mergeCell ref="H48:I48"/>
    <mergeCell ref="H54:I54"/>
    <mergeCell ref="H49:I49"/>
    <mergeCell ref="H50:I50"/>
    <mergeCell ref="H51:I51"/>
    <mergeCell ref="H53:I53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J58"/>
  <sheetViews>
    <sheetView zoomScalePageLayoutView="0" workbookViewId="0" topLeftCell="A1">
      <selection activeCell="G9" sqref="G9"/>
    </sheetView>
  </sheetViews>
  <sheetFormatPr defaultColWidth="4.7109375" defaultRowHeight="12.75"/>
  <cols>
    <col min="1" max="1" width="11.57421875" style="0" customWidth="1"/>
    <col min="2" max="2" width="4.57421875" style="0" customWidth="1"/>
    <col min="3" max="3" width="8.57421875" style="0" customWidth="1"/>
    <col min="4" max="4" width="3.57421875" style="0" customWidth="1"/>
    <col min="5" max="5" width="13.7109375" style="0" customWidth="1"/>
    <col min="6" max="7" width="8.7109375" style="0" customWidth="1"/>
    <col min="8" max="8" width="9.28125" style="0" customWidth="1"/>
    <col min="9" max="9" width="29.00390625" style="0" customWidth="1"/>
    <col min="10" max="10" width="6.00390625" style="0" customWidth="1"/>
    <col min="11" max="11" width="2.140625" style="0" customWidth="1"/>
  </cols>
  <sheetData>
    <row r="2" spans="2:10" ht="12.75">
      <c r="B2" s="1"/>
      <c r="C2" s="2"/>
      <c r="D2" s="2"/>
      <c r="E2" s="2"/>
      <c r="F2" s="2"/>
      <c r="G2" s="2"/>
      <c r="H2" s="2"/>
      <c r="I2" s="2"/>
      <c r="J2" s="3"/>
    </row>
    <row r="3" spans="2:10" ht="12.75">
      <c r="B3" s="4"/>
      <c r="C3" s="5"/>
      <c r="D3" s="5"/>
      <c r="E3" s="5"/>
      <c r="F3" s="5"/>
      <c r="G3" s="5"/>
      <c r="H3" s="5"/>
      <c r="I3" s="5"/>
      <c r="J3" s="6"/>
    </row>
    <row r="4" spans="2:10" s="11" customFormat="1" ht="33" customHeight="1">
      <c r="B4" s="307" t="s">
        <v>100</v>
      </c>
      <c r="C4" s="308"/>
      <c r="D4" s="308"/>
      <c r="E4" s="308"/>
      <c r="F4" s="308"/>
      <c r="G4" s="308"/>
      <c r="H4" s="308"/>
      <c r="I4" s="308"/>
      <c r="J4" s="309"/>
    </row>
    <row r="5" spans="2:10" s="207" customFormat="1" ht="12.75">
      <c r="B5" s="202"/>
      <c r="C5" s="216" t="s">
        <v>223</v>
      </c>
      <c r="D5" s="203"/>
      <c r="E5" s="203"/>
      <c r="F5" s="203"/>
      <c r="G5" s="204"/>
      <c r="H5" s="204"/>
      <c r="I5" s="205"/>
      <c r="J5" s="206"/>
    </row>
    <row r="6" spans="2:10" s="207" customFormat="1" ht="11.25">
      <c r="B6" s="202"/>
      <c r="C6" s="208"/>
      <c r="D6" s="201" t="s">
        <v>224</v>
      </c>
      <c r="E6" s="201"/>
      <c r="F6" s="201"/>
      <c r="G6" s="201"/>
      <c r="H6" s="201"/>
      <c r="I6" s="209"/>
      <c r="J6" s="206"/>
    </row>
    <row r="7" spans="2:10" s="207" customFormat="1" ht="11.25">
      <c r="B7" s="202"/>
      <c r="C7" s="208"/>
      <c r="D7" s="201" t="s">
        <v>226</v>
      </c>
      <c r="E7" s="201"/>
      <c r="F7" s="201"/>
      <c r="G7" s="201"/>
      <c r="H7" s="201"/>
      <c r="I7" s="209"/>
      <c r="J7" s="206"/>
    </row>
    <row r="8" spans="2:10" s="207" customFormat="1" ht="11.25">
      <c r="B8" s="202"/>
      <c r="C8" s="208" t="s">
        <v>227</v>
      </c>
      <c r="D8" s="210"/>
      <c r="E8" s="210"/>
      <c r="F8" s="210"/>
      <c r="G8" s="210"/>
      <c r="H8" s="210"/>
      <c r="I8" s="209"/>
      <c r="J8" s="206"/>
    </row>
    <row r="9" spans="2:10" s="207" customFormat="1" ht="11.25">
      <c r="B9" s="202"/>
      <c r="C9" s="208"/>
      <c r="D9" s="201"/>
      <c r="E9" s="201" t="s">
        <v>225</v>
      </c>
      <c r="F9" s="201"/>
      <c r="G9" s="210"/>
      <c r="H9" s="210"/>
      <c r="I9" s="209"/>
      <c r="J9" s="206"/>
    </row>
    <row r="10" spans="2:10" s="207" customFormat="1" ht="11.25">
      <c r="B10" s="202"/>
      <c r="C10" s="211"/>
      <c r="D10" s="212"/>
      <c r="E10" s="201" t="s">
        <v>228</v>
      </c>
      <c r="F10" s="201"/>
      <c r="G10" s="210"/>
      <c r="H10" s="210"/>
      <c r="I10" s="209"/>
      <c r="J10" s="206"/>
    </row>
    <row r="11" spans="2:10" s="207" customFormat="1" ht="11.25">
      <c r="B11" s="202"/>
      <c r="C11" s="213"/>
      <c r="D11" s="214"/>
      <c r="E11" s="214" t="s">
        <v>229</v>
      </c>
      <c r="F11" s="214"/>
      <c r="G11" s="214"/>
      <c r="H11" s="214"/>
      <c r="I11" s="215"/>
      <c r="J11" s="206"/>
    </row>
    <row r="12" spans="2:10" ht="12.75">
      <c r="B12" s="4"/>
      <c r="C12" s="5"/>
      <c r="D12" s="5"/>
      <c r="E12" s="5"/>
      <c r="F12" s="5"/>
      <c r="G12" s="5"/>
      <c r="H12" s="5"/>
      <c r="I12" s="5"/>
      <c r="J12" s="6"/>
    </row>
    <row r="13" spans="2:10" ht="12.75">
      <c r="B13" s="4"/>
      <c r="C13" s="5"/>
      <c r="D13" s="5"/>
      <c r="E13" s="5"/>
      <c r="F13" s="5"/>
      <c r="G13" s="5"/>
      <c r="H13" s="5"/>
      <c r="I13" s="5"/>
      <c r="J13" s="6"/>
    </row>
    <row r="14" spans="2:10" ht="12.75">
      <c r="B14" s="4"/>
      <c r="C14" s="5"/>
      <c r="D14" s="311"/>
      <c r="E14" s="311"/>
      <c r="F14" s="200"/>
      <c r="G14" s="310"/>
      <c r="H14" s="310"/>
      <c r="I14" s="310"/>
      <c r="J14" s="6"/>
    </row>
    <row r="15" spans="2:10" ht="12.75">
      <c r="B15" s="4"/>
      <c r="C15" s="5"/>
      <c r="D15" s="311"/>
      <c r="E15" s="311"/>
      <c r="F15" s="200"/>
      <c r="G15" s="200"/>
      <c r="H15" s="200"/>
      <c r="I15" s="200"/>
      <c r="J15" s="6"/>
    </row>
    <row r="16" spans="2:10" ht="12.75">
      <c r="B16" s="4"/>
      <c r="C16" s="5"/>
      <c r="D16" s="201"/>
      <c r="E16" s="201"/>
      <c r="F16" s="201"/>
      <c r="G16" s="201"/>
      <c r="H16" s="201"/>
      <c r="I16" s="201"/>
      <c r="J16" s="6"/>
    </row>
    <row r="17" spans="2:10" ht="12.75">
      <c r="B17" s="4"/>
      <c r="C17" s="5"/>
      <c r="D17" s="201"/>
      <c r="E17" s="201"/>
      <c r="F17" s="201"/>
      <c r="G17" s="201"/>
      <c r="H17" s="201"/>
      <c r="I17" s="201"/>
      <c r="J17" s="6"/>
    </row>
    <row r="18" spans="2:10" ht="12.75">
      <c r="B18" s="4"/>
      <c r="C18" s="5"/>
      <c r="D18" s="201"/>
      <c r="E18" s="201"/>
      <c r="F18" s="201"/>
      <c r="G18" s="201"/>
      <c r="H18" s="201"/>
      <c r="I18" s="201"/>
      <c r="J18" s="6"/>
    </row>
    <row r="19" spans="2:10" ht="12.75">
      <c r="B19" s="4"/>
      <c r="C19" s="5"/>
      <c r="D19" s="5"/>
      <c r="E19" s="5"/>
      <c r="F19" s="5"/>
      <c r="G19" s="5"/>
      <c r="H19" s="5"/>
      <c r="I19" s="5"/>
      <c r="J19" s="6"/>
    </row>
    <row r="20" spans="2:10" ht="12.75">
      <c r="B20" s="4"/>
      <c r="C20" s="5"/>
      <c r="D20" s="5"/>
      <c r="E20" s="5"/>
      <c r="F20" s="5"/>
      <c r="G20" s="5"/>
      <c r="H20" s="5"/>
      <c r="I20" s="5"/>
      <c r="J20" s="6"/>
    </row>
    <row r="21" spans="2:10" ht="12.75">
      <c r="B21" s="4"/>
      <c r="C21" s="5"/>
      <c r="D21" s="5"/>
      <c r="E21" s="5"/>
      <c r="F21" s="5"/>
      <c r="G21" s="5"/>
      <c r="H21" s="5"/>
      <c r="I21" s="5"/>
      <c r="J21" s="6"/>
    </row>
    <row r="22" spans="2:10" ht="12.75">
      <c r="B22" s="4"/>
      <c r="C22" s="5"/>
      <c r="D22" s="5"/>
      <c r="E22" s="5"/>
      <c r="F22" s="5"/>
      <c r="G22" s="5"/>
      <c r="H22" s="5"/>
      <c r="I22" s="5"/>
      <c r="J22" s="6"/>
    </row>
    <row r="23" spans="2:10" ht="12.75">
      <c r="B23" s="4"/>
      <c r="C23" s="5"/>
      <c r="D23" s="5"/>
      <c r="E23" s="5"/>
      <c r="F23" s="5"/>
      <c r="G23" s="5"/>
      <c r="H23" s="5"/>
      <c r="I23" s="5"/>
      <c r="J23" s="6"/>
    </row>
    <row r="24" spans="2:10" ht="12.75">
      <c r="B24" s="4"/>
      <c r="C24" s="5"/>
      <c r="D24" s="5"/>
      <c r="E24" s="5"/>
      <c r="F24" s="5"/>
      <c r="G24" s="5"/>
      <c r="H24" s="5"/>
      <c r="I24" s="5"/>
      <c r="J24" s="6"/>
    </row>
    <row r="25" spans="2:10" ht="12.75">
      <c r="B25" s="4"/>
      <c r="C25" s="5"/>
      <c r="D25" s="5"/>
      <c r="E25" s="5"/>
      <c r="F25" s="5"/>
      <c r="G25" s="5"/>
      <c r="H25" s="5"/>
      <c r="I25" s="5"/>
      <c r="J25" s="6"/>
    </row>
    <row r="26" spans="2:10" ht="12.75">
      <c r="B26" s="4"/>
      <c r="C26" s="5"/>
      <c r="D26" s="5"/>
      <c r="E26" s="5"/>
      <c r="F26" s="5"/>
      <c r="G26" s="5"/>
      <c r="H26" s="5"/>
      <c r="I26" s="5"/>
      <c r="J26" s="6"/>
    </row>
    <row r="27" spans="2:10" ht="12.75">
      <c r="B27" s="4"/>
      <c r="C27" s="5"/>
      <c r="D27" s="5"/>
      <c r="E27" s="5"/>
      <c r="F27" s="5"/>
      <c r="G27" s="5"/>
      <c r="H27" s="5"/>
      <c r="I27" s="5"/>
      <c r="J27" s="6"/>
    </row>
    <row r="28" spans="2:10" ht="12.75">
      <c r="B28" s="4"/>
      <c r="C28" s="5"/>
      <c r="D28" s="5"/>
      <c r="E28" s="5"/>
      <c r="F28" s="5"/>
      <c r="G28" s="5"/>
      <c r="H28" s="5"/>
      <c r="I28" s="5"/>
      <c r="J28" s="6"/>
    </row>
    <row r="29" spans="2:10" ht="12.75">
      <c r="B29" s="4"/>
      <c r="C29" s="5"/>
      <c r="D29" s="5"/>
      <c r="E29" s="5"/>
      <c r="F29" s="5"/>
      <c r="G29" s="5"/>
      <c r="H29" s="5"/>
      <c r="I29" s="5"/>
      <c r="J29" s="6"/>
    </row>
    <row r="30" spans="2:10" ht="12.75">
      <c r="B30" s="4"/>
      <c r="C30" s="5"/>
      <c r="D30" s="5"/>
      <c r="E30" s="5"/>
      <c r="F30" s="5"/>
      <c r="G30" s="5"/>
      <c r="H30" s="5"/>
      <c r="I30" s="5"/>
      <c r="J30" s="6"/>
    </row>
    <row r="31" spans="2:10" ht="12.75">
      <c r="B31" s="4"/>
      <c r="C31" s="5"/>
      <c r="D31" s="5"/>
      <c r="E31" s="5"/>
      <c r="F31" s="5"/>
      <c r="G31" s="5"/>
      <c r="H31" s="5"/>
      <c r="I31" s="5"/>
      <c r="J31" s="6"/>
    </row>
    <row r="32" spans="2:10" ht="12.75">
      <c r="B32" s="4"/>
      <c r="C32" s="5"/>
      <c r="D32" s="5"/>
      <c r="E32" s="5"/>
      <c r="F32" s="5"/>
      <c r="G32" s="5"/>
      <c r="H32" s="5"/>
      <c r="I32" s="5"/>
      <c r="J32" s="6"/>
    </row>
    <row r="33" spans="2:10" ht="12.75">
      <c r="B33" s="4"/>
      <c r="C33" s="5"/>
      <c r="D33" s="5"/>
      <c r="E33" s="5"/>
      <c r="F33" s="5"/>
      <c r="G33" s="5"/>
      <c r="H33" s="5"/>
      <c r="I33" s="5"/>
      <c r="J33" s="6"/>
    </row>
    <row r="34" spans="2:10" ht="12.75">
      <c r="B34" s="4"/>
      <c r="C34" s="5"/>
      <c r="D34" s="5"/>
      <c r="E34" s="5"/>
      <c r="F34" s="5"/>
      <c r="G34" s="5"/>
      <c r="H34" s="5"/>
      <c r="I34" s="5"/>
      <c r="J34" s="6"/>
    </row>
    <row r="35" spans="2:10" ht="12.75">
      <c r="B35" s="4"/>
      <c r="C35" s="5"/>
      <c r="D35" s="5"/>
      <c r="E35" s="5"/>
      <c r="F35" s="5"/>
      <c r="G35" s="5"/>
      <c r="H35" s="5"/>
      <c r="I35" s="5"/>
      <c r="J35" s="6"/>
    </row>
    <row r="36" spans="2:10" ht="12.75">
      <c r="B36" s="4"/>
      <c r="C36" s="5"/>
      <c r="D36" s="5"/>
      <c r="E36" s="5"/>
      <c r="F36" s="5"/>
      <c r="G36" s="5"/>
      <c r="H36" s="5"/>
      <c r="I36" s="5"/>
      <c r="J36" s="6"/>
    </row>
    <row r="37" spans="2:10" ht="12.75">
      <c r="B37" s="4"/>
      <c r="C37" s="5"/>
      <c r="D37" s="5"/>
      <c r="E37" s="5"/>
      <c r="F37" s="5"/>
      <c r="G37" s="5"/>
      <c r="H37" s="5"/>
      <c r="I37" s="5"/>
      <c r="J37" s="6"/>
    </row>
    <row r="38" spans="2:10" ht="12.75">
      <c r="B38" s="4"/>
      <c r="C38" s="5"/>
      <c r="D38" s="5"/>
      <c r="E38" s="5"/>
      <c r="F38" s="5"/>
      <c r="G38" s="5"/>
      <c r="H38" s="5"/>
      <c r="I38" s="5"/>
      <c r="J38" s="6"/>
    </row>
    <row r="39" spans="2:10" ht="12.75">
      <c r="B39" s="4"/>
      <c r="C39" s="5"/>
      <c r="D39" s="5"/>
      <c r="E39" s="5"/>
      <c r="F39" s="5"/>
      <c r="G39" s="5"/>
      <c r="H39" s="5"/>
      <c r="I39" s="5"/>
      <c r="J39" s="6"/>
    </row>
    <row r="40" spans="2:10" ht="12.75">
      <c r="B40" s="4"/>
      <c r="C40" s="5"/>
      <c r="D40" s="5"/>
      <c r="E40" s="5"/>
      <c r="F40" s="5"/>
      <c r="G40" s="5"/>
      <c r="H40" s="5"/>
      <c r="I40" s="5"/>
      <c r="J40" s="6"/>
    </row>
    <row r="41" spans="2:10" ht="12.75">
      <c r="B41" s="4"/>
      <c r="C41" s="5"/>
      <c r="D41" s="5"/>
      <c r="E41" s="5"/>
      <c r="F41" s="5"/>
      <c r="G41" s="5"/>
      <c r="H41" s="5"/>
      <c r="I41" s="5"/>
      <c r="J41" s="6"/>
    </row>
    <row r="42" spans="2:10" ht="12.75">
      <c r="B42" s="4"/>
      <c r="C42" s="5"/>
      <c r="D42" s="5"/>
      <c r="E42" s="5"/>
      <c r="F42" s="5"/>
      <c r="G42" s="5"/>
      <c r="H42" s="5"/>
      <c r="I42" s="5"/>
      <c r="J42" s="6"/>
    </row>
    <row r="43" spans="2:10" ht="12.75">
      <c r="B43" s="4"/>
      <c r="C43" s="5"/>
      <c r="D43" s="5"/>
      <c r="E43" s="5"/>
      <c r="F43" s="5"/>
      <c r="G43" s="5"/>
      <c r="H43" s="5"/>
      <c r="I43" s="5"/>
      <c r="J43" s="6"/>
    </row>
    <row r="44" spans="2:10" ht="12.75">
      <c r="B44" s="4"/>
      <c r="C44" s="5"/>
      <c r="D44" s="5"/>
      <c r="E44" s="5"/>
      <c r="F44" s="5"/>
      <c r="G44" s="5"/>
      <c r="H44" s="5"/>
      <c r="I44" s="5"/>
      <c r="J44" s="6"/>
    </row>
    <row r="45" spans="2:10" ht="12.75">
      <c r="B45" s="4"/>
      <c r="C45" s="5"/>
      <c r="D45" s="5"/>
      <c r="E45" s="5"/>
      <c r="F45" s="5"/>
      <c r="G45" s="5"/>
      <c r="H45" s="5"/>
      <c r="I45" s="5"/>
      <c r="J45" s="6"/>
    </row>
    <row r="46" spans="2:10" ht="12.75">
      <c r="B46" s="4"/>
      <c r="C46" s="5"/>
      <c r="D46" s="5"/>
      <c r="E46" s="5"/>
      <c r="F46" s="5"/>
      <c r="G46" s="5"/>
      <c r="H46" s="5"/>
      <c r="I46" s="5"/>
      <c r="J46" s="6"/>
    </row>
    <row r="47" spans="2:10" ht="12.75">
      <c r="B47" s="4"/>
      <c r="C47" s="5"/>
      <c r="D47" s="5"/>
      <c r="E47" s="5"/>
      <c r="F47" s="5"/>
      <c r="G47" s="5"/>
      <c r="H47" s="5"/>
      <c r="I47" s="5"/>
      <c r="J47" s="6"/>
    </row>
    <row r="48" spans="2:10" ht="12.75">
      <c r="B48" s="4"/>
      <c r="C48" s="5"/>
      <c r="D48" s="5"/>
      <c r="E48" s="5"/>
      <c r="F48" s="5"/>
      <c r="G48" s="5"/>
      <c r="H48" s="5"/>
      <c r="I48" s="5"/>
      <c r="J48" s="6"/>
    </row>
    <row r="49" spans="2:10" s="43" customFormat="1" ht="12.75">
      <c r="B49" s="40"/>
      <c r="C49" s="41"/>
      <c r="D49" s="41"/>
      <c r="E49" s="41"/>
      <c r="F49" s="41"/>
      <c r="G49" s="41"/>
      <c r="H49" s="41"/>
      <c r="I49" s="41"/>
      <c r="J49" s="42"/>
    </row>
    <row r="50" spans="2:10" s="43" customFormat="1" ht="15">
      <c r="B50" s="40"/>
      <c r="C50" s="41"/>
      <c r="D50" s="41"/>
      <c r="E50" s="10"/>
      <c r="F50" s="10"/>
      <c r="G50" s="10"/>
      <c r="H50" s="10"/>
      <c r="I50" s="10"/>
      <c r="J50" s="42"/>
    </row>
    <row r="51" spans="2:10" s="43" customFormat="1" ht="15">
      <c r="B51" s="40"/>
      <c r="C51" s="41"/>
      <c r="D51" s="41"/>
      <c r="E51" s="10"/>
      <c r="F51" s="10"/>
      <c r="G51" s="10"/>
      <c r="H51" s="10"/>
      <c r="I51" s="10"/>
      <c r="J51" s="42"/>
    </row>
    <row r="52" spans="2:10" s="43" customFormat="1" ht="15">
      <c r="B52" s="40"/>
      <c r="C52" s="41"/>
      <c r="D52" s="41"/>
      <c r="E52" s="10"/>
      <c r="F52" s="10"/>
      <c r="G52" s="10"/>
      <c r="H52" s="10"/>
      <c r="I52" s="10"/>
      <c r="J52" s="42"/>
    </row>
    <row r="53" spans="2:10" s="43" customFormat="1" ht="15">
      <c r="B53" s="40"/>
      <c r="C53" s="41"/>
      <c r="D53" s="41"/>
      <c r="E53" s="10"/>
      <c r="F53" s="10"/>
      <c r="G53" s="10"/>
      <c r="H53" s="10"/>
      <c r="I53" s="10"/>
      <c r="J53" s="42"/>
    </row>
    <row r="54" spans="2:10" s="43" customFormat="1" ht="15">
      <c r="B54" s="40"/>
      <c r="C54" s="41"/>
      <c r="D54" s="41"/>
      <c r="E54" s="10"/>
      <c r="F54" s="10"/>
      <c r="G54" s="305" t="s">
        <v>102</v>
      </c>
      <c r="H54" s="305"/>
      <c r="I54" s="305"/>
      <c r="J54" s="42"/>
    </row>
    <row r="55" spans="2:10" ht="15.75">
      <c r="B55" s="4"/>
      <c r="C55" s="5"/>
      <c r="D55" s="5"/>
      <c r="E55" s="44"/>
      <c r="F55" s="44"/>
      <c r="G55" s="306" t="s">
        <v>99</v>
      </c>
      <c r="H55" s="306"/>
      <c r="I55" s="306"/>
      <c r="J55" s="6"/>
    </row>
    <row r="56" spans="2:10" ht="12.75">
      <c r="B56" s="4"/>
      <c r="C56" s="5"/>
      <c r="D56" s="5"/>
      <c r="E56" s="5"/>
      <c r="F56" s="5"/>
      <c r="G56" s="5"/>
      <c r="H56" s="5"/>
      <c r="I56" s="5"/>
      <c r="J56" s="6"/>
    </row>
    <row r="57" spans="2:10" ht="12.75">
      <c r="B57" s="4"/>
      <c r="C57" s="5"/>
      <c r="D57" s="5"/>
      <c r="E57" s="5"/>
      <c r="F57" s="5"/>
      <c r="G57" s="5"/>
      <c r="H57" s="5"/>
      <c r="I57" s="5"/>
      <c r="J57" s="6"/>
    </row>
    <row r="58" spans="2:10" ht="12.75">
      <c r="B58" s="7"/>
      <c r="C58" s="8"/>
      <c r="D58" s="8"/>
      <c r="E58" s="8"/>
      <c r="F58" s="8"/>
      <c r="G58" s="8"/>
      <c r="H58" s="8"/>
      <c r="I58" s="8"/>
      <c r="J58" s="9"/>
    </row>
  </sheetData>
  <sheetProtection/>
  <mergeCells count="6">
    <mergeCell ref="G54:I54"/>
    <mergeCell ref="G55:I55"/>
    <mergeCell ref="B4:J4"/>
    <mergeCell ref="G14:I14"/>
    <mergeCell ref="E14:E15"/>
    <mergeCell ref="D14:D15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7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13.28125" style="125" customWidth="1"/>
    <col min="2" max="2" width="3.7109375" style="127" customWidth="1"/>
    <col min="3" max="3" width="2.7109375" style="127" customWidth="1"/>
    <col min="4" max="4" width="4.00390625" style="127" customWidth="1"/>
    <col min="5" max="5" width="40.57421875" style="125" customWidth="1"/>
    <col min="6" max="6" width="8.28125" style="125" customWidth="1"/>
    <col min="7" max="8" width="15.7109375" style="128" customWidth="1"/>
    <col min="9" max="9" width="1.421875" style="125" customWidth="1"/>
    <col min="10" max="10" width="9.140625" style="125" customWidth="1"/>
    <col min="11" max="11" width="12.7109375" style="125" bestFit="1" customWidth="1"/>
    <col min="12" max="16384" width="9.140625" style="125" customWidth="1"/>
  </cols>
  <sheetData>
    <row r="1" spans="2:8" s="52" customFormat="1" ht="17.25" customHeight="1">
      <c r="B1" s="89"/>
      <c r="C1" s="89"/>
      <c r="D1" s="89"/>
      <c r="G1" s="90"/>
      <c r="H1" s="90"/>
    </row>
    <row r="2" spans="2:8" s="94" customFormat="1" ht="18">
      <c r="B2" s="91"/>
      <c r="C2" s="92"/>
      <c r="D2" s="92"/>
      <c r="E2" s="93"/>
      <c r="G2" s="250"/>
      <c r="H2" s="250"/>
    </row>
    <row r="3" spans="2:8" s="94" customFormat="1" ht="9" customHeight="1">
      <c r="B3" s="91"/>
      <c r="C3" s="92"/>
      <c r="D3" s="92"/>
      <c r="E3" s="93"/>
      <c r="G3" s="95"/>
      <c r="H3" s="95"/>
    </row>
    <row r="4" spans="2:8" s="96" customFormat="1" ht="18" customHeight="1">
      <c r="B4" s="251" t="s">
        <v>253</v>
      </c>
      <c r="C4" s="251"/>
      <c r="D4" s="251"/>
      <c r="E4" s="251"/>
      <c r="F4" s="251"/>
      <c r="G4" s="251"/>
      <c r="H4" s="251"/>
    </row>
    <row r="5" spans="2:8" s="56" customFormat="1" ht="6.75" customHeight="1">
      <c r="B5" s="97"/>
      <c r="C5" s="97"/>
      <c r="D5" s="97"/>
      <c r="G5" s="98"/>
      <c r="H5" s="98"/>
    </row>
    <row r="6" spans="2:8" s="56" customFormat="1" ht="12" customHeight="1">
      <c r="B6" s="236" t="s">
        <v>2</v>
      </c>
      <c r="C6" s="238" t="s">
        <v>7</v>
      </c>
      <c r="D6" s="239"/>
      <c r="E6" s="240"/>
      <c r="F6" s="236" t="s">
        <v>8</v>
      </c>
      <c r="G6" s="99" t="s">
        <v>192</v>
      </c>
      <c r="H6" s="99" t="s">
        <v>192</v>
      </c>
    </row>
    <row r="7" spans="2:8" s="56" customFormat="1" ht="12" customHeight="1">
      <c r="B7" s="237"/>
      <c r="C7" s="228"/>
      <c r="D7" s="229"/>
      <c r="E7" s="230"/>
      <c r="F7" s="237"/>
      <c r="G7" s="100" t="s">
        <v>193</v>
      </c>
      <c r="H7" s="101" t="s">
        <v>216</v>
      </c>
    </row>
    <row r="8" spans="2:8" s="106" customFormat="1" ht="24.75" customHeight="1">
      <c r="B8" s="102" t="s">
        <v>3</v>
      </c>
      <c r="C8" s="233" t="s">
        <v>217</v>
      </c>
      <c r="D8" s="234"/>
      <c r="E8" s="235"/>
      <c r="F8" s="104"/>
      <c r="G8" s="217">
        <f>G9+G12+G13+G21+G29+G30+G31</f>
        <v>1102933.8199999998</v>
      </c>
      <c r="H8" s="105"/>
    </row>
    <row r="9" spans="2:8" s="106" customFormat="1" ht="16.5" customHeight="1">
      <c r="B9" s="107"/>
      <c r="C9" s="103">
        <v>1</v>
      </c>
      <c r="D9" s="108" t="s">
        <v>9</v>
      </c>
      <c r="E9" s="109"/>
      <c r="F9" s="110"/>
      <c r="G9" s="217">
        <f>SUM(G10:G11)</f>
        <v>999458.82</v>
      </c>
      <c r="H9" s="105"/>
    </row>
    <row r="10" spans="2:8" s="115" customFormat="1" ht="16.5" customHeight="1">
      <c r="B10" s="107"/>
      <c r="C10" s="103"/>
      <c r="D10" s="111" t="s">
        <v>151</v>
      </c>
      <c r="E10" s="112" t="s">
        <v>28</v>
      </c>
      <c r="F10" s="113"/>
      <c r="G10" s="315">
        <f>'[1]Account Statement 31.12.10'!$E$22</f>
        <v>999458.82</v>
      </c>
      <c r="H10" s="114"/>
    </row>
    <row r="11" spans="2:8" s="115" customFormat="1" ht="16.5" customHeight="1">
      <c r="B11" s="116"/>
      <c r="C11" s="103"/>
      <c r="D11" s="111" t="s">
        <v>151</v>
      </c>
      <c r="E11" s="112" t="s">
        <v>29</v>
      </c>
      <c r="F11" s="113"/>
      <c r="G11" s="114"/>
      <c r="H11" s="114"/>
    </row>
    <row r="12" spans="2:8" s="106" customFormat="1" ht="16.5" customHeight="1">
      <c r="B12" s="116"/>
      <c r="C12" s="103">
        <v>2</v>
      </c>
      <c r="D12" s="108" t="s">
        <v>196</v>
      </c>
      <c r="E12" s="109"/>
      <c r="F12" s="110"/>
      <c r="G12" s="105"/>
      <c r="H12" s="105"/>
    </row>
    <row r="13" spans="2:8" s="106" customFormat="1" ht="16.5" customHeight="1">
      <c r="B13" s="107"/>
      <c r="C13" s="103">
        <v>3</v>
      </c>
      <c r="D13" s="108" t="s">
        <v>197</v>
      </c>
      <c r="E13" s="109"/>
      <c r="F13" s="110"/>
      <c r="G13" s="217">
        <f>SUM(G14:G18)</f>
        <v>103475</v>
      </c>
      <c r="H13" s="105"/>
    </row>
    <row r="14" spans="2:8" s="115" customFormat="1" ht="16.5" customHeight="1">
      <c r="B14" s="107"/>
      <c r="C14" s="117"/>
      <c r="D14" s="111" t="s">
        <v>151</v>
      </c>
      <c r="E14" s="112" t="s">
        <v>198</v>
      </c>
      <c r="F14" s="113"/>
      <c r="G14" s="114"/>
      <c r="H14" s="114"/>
    </row>
    <row r="15" spans="2:8" s="115" customFormat="1" ht="16.5" customHeight="1">
      <c r="B15" s="116"/>
      <c r="C15" s="118"/>
      <c r="D15" s="119" t="s">
        <v>151</v>
      </c>
      <c r="E15" s="112" t="s">
        <v>152</v>
      </c>
      <c r="F15" s="113"/>
      <c r="G15" s="315">
        <f>'[1]Account Statement 31.12.10'!$E$21</f>
        <v>23475</v>
      </c>
      <c r="H15" s="114"/>
    </row>
    <row r="16" spans="2:8" s="115" customFormat="1" ht="16.5" customHeight="1">
      <c r="B16" s="116"/>
      <c r="C16" s="118"/>
      <c r="D16" s="119" t="s">
        <v>151</v>
      </c>
      <c r="E16" s="112" t="s">
        <v>153</v>
      </c>
      <c r="F16" s="113"/>
      <c r="G16" s="315">
        <f>'[1]Account Statement 31.12.10'!$E$19</f>
        <v>80000</v>
      </c>
      <c r="H16" s="114"/>
    </row>
    <row r="17" spans="2:8" s="115" customFormat="1" ht="16.5" customHeight="1">
      <c r="B17" s="116"/>
      <c r="C17" s="118"/>
      <c r="D17" s="119" t="s">
        <v>151</v>
      </c>
      <c r="E17" s="112" t="s">
        <v>154</v>
      </c>
      <c r="F17" s="113"/>
      <c r="G17" s="114"/>
      <c r="H17" s="114"/>
    </row>
    <row r="18" spans="2:8" s="115" customFormat="1" ht="16.5" customHeight="1">
      <c r="B18" s="116"/>
      <c r="C18" s="118"/>
      <c r="D18" s="119" t="s">
        <v>151</v>
      </c>
      <c r="E18" s="112" t="s">
        <v>157</v>
      </c>
      <c r="F18" s="113"/>
      <c r="G18" s="114"/>
      <c r="H18" s="114"/>
    </row>
    <row r="19" spans="2:8" s="115" customFormat="1" ht="16.5" customHeight="1">
      <c r="B19" s="116"/>
      <c r="C19" s="118"/>
      <c r="D19" s="119" t="s">
        <v>151</v>
      </c>
      <c r="E19" s="112"/>
      <c r="F19" s="113"/>
      <c r="G19" s="114"/>
      <c r="H19" s="114"/>
    </row>
    <row r="20" spans="2:8" s="115" customFormat="1" ht="16.5" customHeight="1">
      <c r="B20" s="116"/>
      <c r="C20" s="118"/>
      <c r="D20" s="119" t="s">
        <v>151</v>
      </c>
      <c r="E20" s="112"/>
      <c r="F20" s="113"/>
      <c r="G20" s="114"/>
      <c r="H20" s="114"/>
    </row>
    <row r="21" spans="2:8" s="106" customFormat="1" ht="16.5" customHeight="1">
      <c r="B21" s="116"/>
      <c r="C21" s="103">
        <v>4</v>
      </c>
      <c r="D21" s="108" t="s">
        <v>10</v>
      </c>
      <c r="E21" s="109"/>
      <c r="F21" s="110"/>
      <c r="G21" s="217">
        <f>SUM(G22:G28)</f>
        <v>0</v>
      </c>
      <c r="H21" s="105"/>
    </row>
    <row r="22" spans="2:8" s="115" customFormat="1" ht="16.5" customHeight="1">
      <c r="B22" s="107"/>
      <c r="C22" s="117"/>
      <c r="D22" s="111" t="s">
        <v>151</v>
      </c>
      <c r="E22" s="112" t="s">
        <v>11</v>
      </c>
      <c r="F22" s="113"/>
      <c r="G22" s="114"/>
      <c r="H22" s="114"/>
    </row>
    <row r="23" spans="2:8" s="115" customFormat="1" ht="16.5" customHeight="1">
      <c r="B23" s="116"/>
      <c r="C23" s="118"/>
      <c r="D23" s="119" t="s">
        <v>151</v>
      </c>
      <c r="E23" s="112" t="s">
        <v>156</v>
      </c>
      <c r="F23" s="113"/>
      <c r="G23" s="114"/>
      <c r="H23" s="114"/>
    </row>
    <row r="24" spans="2:8" s="115" customFormat="1" ht="16.5" customHeight="1">
      <c r="B24" s="116"/>
      <c r="C24" s="118"/>
      <c r="D24" s="119" t="s">
        <v>151</v>
      </c>
      <c r="E24" s="112" t="s">
        <v>12</v>
      </c>
      <c r="F24" s="113"/>
      <c r="G24" s="114"/>
      <c r="H24" s="114"/>
    </row>
    <row r="25" spans="2:8" s="115" customFormat="1" ht="16.5" customHeight="1">
      <c r="B25" s="116"/>
      <c r="C25" s="118"/>
      <c r="D25" s="119" t="s">
        <v>151</v>
      </c>
      <c r="E25" s="112" t="s">
        <v>199</v>
      </c>
      <c r="F25" s="113"/>
      <c r="G25" s="114"/>
      <c r="H25" s="114"/>
    </row>
    <row r="26" spans="2:8" s="115" customFormat="1" ht="16.5" customHeight="1">
      <c r="B26" s="116"/>
      <c r="C26" s="118"/>
      <c r="D26" s="119" t="s">
        <v>151</v>
      </c>
      <c r="E26" s="112" t="s">
        <v>13</v>
      </c>
      <c r="F26" s="113"/>
      <c r="G26" s="114"/>
      <c r="H26" s="114"/>
    </row>
    <row r="27" spans="2:8" s="115" customFormat="1" ht="16.5" customHeight="1">
      <c r="B27" s="116"/>
      <c r="C27" s="118"/>
      <c r="D27" s="119" t="s">
        <v>151</v>
      </c>
      <c r="E27" s="112" t="s">
        <v>14</v>
      </c>
      <c r="F27" s="113"/>
      <c r="G27" s="114"/>
      <c r="H27" s="114"/>
    </row>
    <row r="28" spans="2:8" s="115" customFormat="1" ht="16.5" customHeight="1">
      <c r="B28" s="116"/>
      <c r="C28" s="118"/>
      <c r="D28" s="119" t="s">
        <v>151</v>
      </c>
      <c r="E28" s="112" t="s">
        <v>232</v>
      </c>
      <c r="F28" s="113"/>
      <c r="G28" s="114"/>
      <c r="H28" s="114"/>
    </row>
    <row r="29" spans="2:8" s="106" customFormat="1" ht="16.5" customHeight="1">
      <c r="B29" s="116"/>
      <c r="C29" s="103">
        <v>5</v>
      </c>
      <c r="D29" s="108" t="s">
        <v>200</v>
      </c>
      <c r="E29" s="109"/>
      <c r="F29" s="110"/>
      <c r="G29" s="105"/>
      <c r="H29" s="105"/>
    </row>
    <row r="30" spans="2:8" s="106" customFormat="1" ht="16.5" customHeight="1">
      <c r="B30" s="107"/>
      <c r="C30" s="103">
        <v>6</v>
      </c>
      <c r="D30" s="108" t="s">
        <v>201</v>
      </c>
      <c r="E30" s="109"/>
      <c r="F30" s="110"/>
      <c r="G30" s="105"/>
      <c r="H30" s="105"/>
    </row>
    <row r="31" spans="2:8" s="106" customFormat="1" ht="16.5" customHeight="1">
      <c r="B31" s="107"/>
      <c r="C31" s="103">
        <v>7</v>
      </c>
      <c r="D31" s="108" t="s">
        <v>15</v>
      </c>
      <c r="E31" s="109"/>
      <c r="F31" s="110"/>
      <c r="G31" s="217">
        <f>SUM(G32:G33)</f>
        <v>0</v>
      </c>
      <c r="H31" s="105"/>
    </row>
    <row r="32" spans="2:8" s="106" customFormat="1" ht="16.5" customHeight="1">
      <c r="B32" s="107"/>
      <c r="C32" s="103"/>
      <c r="D32" s="111" t="s">
        <v>151</v>
      </c>
      <c r="E32" s="109" t="s">
        <v>202</v>
      </c>
      <c r="F32" s="110"/>
      <c r="G32" s="105"/>
      <c r="H32" s="105"/>
    </row>
    <row r="33" spans="2:8" s="106" customFormat="1" ht="16.5" customHeight="1">
      <c r="B33" s="107"/>
      <c r="C33" s="103"/>
      <c r="D33" s="111" t="s">
        <v>151</v>
      </c>
      <c r="E33" s="109"/>
      <c r="F33" s="110"/>
      <c r="G33" s="105"/>
      <c r="H33" s="105"/>
    </row>
    <row r="34" spans="2:8" s="106" customFormat="1" ht="24.75" customHeight="1">
      <c r="B34" s="120" t="s">
        <v>4</v>
      </c>
      <c r="C34" s="233" t="s">
        <v>16</v>
      </c>
      <c r="D34" s="234"/>
      <c r="E34" s="235"/>
      <c r="F34" s="110"/>
      <c r="G34" s="217">
        <f>G35+G36+G41+G42+G43+G44</f>
        <v>100</v>
      </c>
      <c r="H34" s="217"/>
    </row>
    <row r="35" spans="2:8" s="106" customFormat="1" ht="16.5" customHeight="1">
      <c r="B35" s="107"/>
      <c r="C35" s="103">
        <v>1</v>
      </c>
      <c r="D35" s="108" t="s">
        <v>17</v>
      </c>
      <c r="E35" s="109"/>
      <c r="F35" s="110"/>
      <c r="G35" s="105"/>
      <c r="H35" s="105"/>
    </row>
    <row r="36" spans="2:8" s="106" customFormat="1" ht="16.5" customHeight="1">
      <c r="B36" s="107"/>
      <c r="C36" s="103">
        <v>2</v>
      </c>
      <c r="D36" s="108" t="s">
        <v>18</v>
      </c>
      <c r="E36" s="121"/>
      <c r="F36" s="110"/>
      <c r="G36" s="217">
        <f>SUM(G37:G40)</f>
        <v>0</v>
      </c>
      <c r="H36" s="217"/>
    </row>
    <row r="37" spans="2:8" s="115" customFormat="1" ht="16.5" customHeight="1">
      <c r="B37" s="107"/>
      <c r="C37" s="117"/>
      <c r="D37" s="111" t="s">
        <v>151</v>
      </c>
      <c r="E37" s="112" t="s">
        <v>23</v>
      </c>
      <c r="F37" s="113"/>
      <c r="G37" s="114"/>
      <c r="H37" s="114"/>
    </row>
    <row r="38" spans="2:11" s="115" customFormat="1" ht="16.5" customHeight="1">
      <c r="B38" s="116"/>
      <c r="C38" s="118"/>
      <c r="D38" s="119" t="s">
        <v>151</v>
      </c>
      <c r="E38" s="112" t="s">
        <v>233</v>
      </c>
      <c r="F38" s="113"/>
      <c r="G38" s="114"/>
      <c r="H38" s="114"/>
      <c r="K38" s="223"/>
    </row>
    <row r="39" spans="2:11" s="115" customFormat="1" ht="16.5" customHeight="1">
      <c r="B39" s="116"/>
      <c r="C39" s="118"/>
      <c r="D39" s="119" t="s">
        <v>151</v>
      </c>
      <c r="E39" s="112" t="s">
        <v>155</v>
      </c>
      <c r="F39" s="113"/>
      <c r="G39" s="114"/>
      <c r="H39" s="114"/>
      <c r="K39" s="223"/>
    </row>
    <row r="40" spans="2:8" s="115" customFormat="1" ht="16.5" customHeight="1">
      <c r="B40" s="116"/>
      <c r="C40" s="118"/>
      <c r="D40" s="119" t="s">
        <v>151</v>
      </c>
      <c r="E40" s="112" t="s">
        <v>164</v>
      </c>
      <c r="F40" s="113"/>
      <c r="G40" s="114"/>
      <c r="H40" s="114"/>
    </row>
    <row r="41" spans="2:8" s="106" customFormat="1" ht="16.5" customHeight="1">
      <c r="B41" s="116"/>
      <c r="C41" s="103">
        <v>3</v>
      </c>
      <c r="D41" s="108" t="s">
        <v>19</v>
      </c>
      <c r="E41" s="109"/>
      <c r="F41" s="110"/>
      <c r="G41" s="105"/>
      <c r="H41" s="105"/>
    </row>
    <row r="42" spans="2:8" s="106" customFormat="1" ht="16.5" customHeight="1">
      <c r="B42" s="107"/>
      <c r="C42" s="103">
        <v>4</v>
      </c>
      <c r="D42" s="108" t="s">
        <v>20</v>
      </c>
      <c r="E42" s="109"/>
      <c r="F42" s="110"/>
      <c r="G42" s="105"/>
      <c r="H42" s="105"/>
    </row>
    <row r="43" spans="2:8" s="106" customFormat="1" ht="16.5" customHeight="1">
      <c r="B43" s="107"/>
      <c r="C43" s="103">
        <v>5</v>
      </c>
      <c r="D43" s="108" t="s">
        <v>21</v>
      </c>
      <c r="E43" s="109"/>
      <c r="F43" s="110"/>
      <c r="G43" s="314">
        <f>'[1]Account Statement 31.12.10'!$E$15</f>
        <v>100</v>
      </c>
      <c r="H43" s="105"/>
    </row>
    <row r="44" spans="2:8" s="106" customFormat="1" ht="16.5" customHeight="1">
      <c r="B44" s="107"/>
      <c r="C44" s="103">
        <v>6</v>
      </c>
      <c r="D44" s="108" t="s">
        <v>22</v>
      </c>
      <c r="E44" s="109"/>
      <c r="F44" s="110"/>
      <c r="G44" s="105"/>
      <c r="H44" s="105"/>
    </row>
    <row r="45" spans="2:8" s="106" customFormat="1" ht="30" customHeight="1">
      <c r="B45" s="110"/>
      <c r="C45" s="233" t="s">
        <v>50</v>
      </c>
      <c r="D45" s="234"/>
      <c r="E45" s="235"/>
      <c r="F45" s="110"/>
      <c r="G45" s="217">
        <f>G8+G34</f>
        <v>1103033.8199999998</v>
      </c>
      <c r="H45" s="217"/>
    </row>
    <row r="46" spans="2:8" s="106" customFormat="1" ht="9.75" customHeight="1">
      <c r="B46" s="122"/>
      <c r="C46" s="122"/>
      <c r="D46" s="122"/>
      <c r="E46" s="122"/>
      <c r="F46" s="123"/>
      <c r="G46" s="124"/>
      <c r="H46" s="124"/>
    </row>
    <row r="47" spans="2:8" s="106" customFormat="1" ht="15.75" customHeight="1">
      <c r="B47" s="122"/>
      <c r="C47" s="122"/>
      <c r="D47" s="122"/>
      <c r="E47" s="122"/>
      <c r="F47" s="123"/>
      <c r="G47" s="124">
        <f>G45-Pasivet!G45</f>
        <v>0</v>
      </c>
      <c r="H47" s="124"/>
    </row>
  </sheetData>
  <sheetProtection/>
  <mergeCells count="8">
    <mergeCell ref="G2:H2"/>
    <mergeCell ref="B4:H4"/>
    <mergeCell ref="C34:E34"/>
    <mergeCell ref="C45:E45"/>
    <mergeCell ref="F6:F7"/>
    <mergeCell ref="C6:E7"/>
    <mergeCell ref="B6:B7"/>
    <mergeCell ref="C8:E8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56"/>
  <sheetViews>
    <sheetView zoomScalePageLayoutView="0" workbookViewId="0" topLeftCell="A1">
      <selection activeCell="G15" activeCellId="4" sqref="G44 G37 G21 G17 G15"/>
    </sheetView>
  </sheetViews>
  <sheetFormatPr defaultColWidth="9.140625" defaultRowHeight="12.75"/>
  <cols>
    <col min="1" max="1" width="13.28125" style="125" customWidth="1"/>
    <col min="2" max="2" width="3.7109375" style="127" customWidth="1"/>
    <col min="3" max="3" width="2.7109375" style="127" customWidth="1"/>
    <col min="4" max="4" width="4.00390625" style="127" customWidth="1"/>
    <col min="5" max="5" width="40.57421875" style="125" customWidth="1"/>
    <col min="6" max="6" width="8.28125" style="125" customWidth="1"/>
    <col min="7" max="8" width="15.7109375" style="128" customWidth="1"/>
    <col min="9" max="9" width="1.421875" style="125" customWidth="1"/>
    <col min="10" max="16384" width="9.140625" style="125" customWidth="1"/>
  </cols>
  <sheetData>
    <row r="2" spans="2:8" s="94" customFormat="1" ht="18">
      <c r="B2" s="91"/>
      <c r="C2" s="92"/>
      <c r="D2" s="92"/>
      <c r="E2" s="93"/>
      <c r="G2" s="250"/>
      <c r="H2" s="250"/>
    </row>
    <row r="3" spans="2:8" s="94" customFormat="1" ht="6" customHeight="1">
      <c r="B3" s="91"/>
      <c r="C3" s="92"/>
      <c r="D3" s="92"/>
      <c r="E3" s="93"/>
      <c r="G3" s="95"/>
      <c r="H3" s="95"/>
    </row>
    <row r="4" spans="2:8" s="129" customFormat="1" ht="18" customHeight="1">
      <c r="B4" s="259" t="s">
        <v>253</v>
      </c>
      <c r="C4" s="251"/>
      <c r="D4" s="251"/>
      <c r="E4" s="251"/>
      <c r="F4" s="251"/>
      <c r="G4" s="251"/>
      <c r="H4" s="251"/>
    </row>
    <row r="5" spans="2:8" s="54" customFormat="1" ht="6.75" customHeight="1">
      <c r="B5" s="130"/>
      <c r="C5" s="130"/>
      <c r="D5" s="130"/>
      <c r="G5" s="131"/>
      <c r="H5" s="131"/>
    </row>
    <row r="6" spans="2:8" s="129" customFormat="1" ht="15.75" customHeight="1">
      <c r="B6" s="232" t="s">
        <v>2</v>
      </c>
      <c r="C6" s="253" t="s">
        <v>47</v>
      </c>
      <c r="D6" s="254"/>
      <c r="E6" s="255"/>
      <c r="F6" s="232" t="s">
        <v>8</v>
      </c>
      <c r="G6" s="132" t="s">
        <v>192</v>
      </c>
      <c r="H6" s="132" t="s">
        <v>192</v>
      </c>
    </row>
    <row r="7" spans="2:8" s="129" customFormat="1" ht="15.75" customHeight="1">
      <c r="B7" s="252"/>
      <c r="C7" s="256"/>
      <c r="D7" s="257"/>
      <c r="E7" s="258"/>
      <c r="F7" s="252"/>
      <c r="G7" s="133" t="s">
        <v>193</v>
      </c>
      <c r="H7" s="134" t="s">
        <v>216</v>
      </c>
    </row>
    <row r="8" spans="2:8" s="106" customFormat="1" ht="24.75" customHeight="1">
      <c r="B8" s="120" t="s">
        <v>3</v>
      </c>
      <c r="C8" s="233" t="s">
        <v>194</v>
      </c>
      <c r="D8" s="234"/>
      <c r="E8" s="235"/>
      <c r="F8" s="110"/>
      <c r="G8" s="217">
        <f>G9+G10+G13+G24+G25</f>
        <v>2687000</v>
      </c>
      <c r="H8" s="217"/>
    </row>
    <row r="9" spans="2:8" s="106" customFormat="1" ht="15.75" customHeight="1">
      <c r="B9" s="107"/>
      <c r="C9" s="103">
        <v>1</v>
      </c>
      <c r="D9" s="108" t="s">
        <v>24</v>
      </c>
      <c r="E9" s="109"/>
      <c r="F9" s="110"/>
      <c r="G9" s="105"/>
      <c r="H9" s="105"/>
    </row>
    <row r="10" spans="2:8" s="106" customFormat="1" ht="15.75" customHeight="1">
      <c r="B10" s="107"/>
      <c r="C10" s="103">
        <v>2</v>
      </c>
      <c r="D10" s="108" t="s">
        <v>25</v>
      </c>
      <c r="E10" s="109"/>
      <c r="F10" s="110"/>
      <c r="G10" s="105"/>
      <c r="H10" s="105"/>
    </row>
    <row r="11" spans="2:8" s="115" customFormat="1" ht="15.75" customHeight="1">
      <c r="B11" s="107"/>
      <c r="C11" s="117"/>
      <c r="D11" s="111" t="s">
        <v>151</v>
      </c>
      <c r="E11" s="112" t="s">
        <v>158</v>
      </c>
      <c r="F11" s="113"/>
      <c r="G11" s="114"/>
      <c r="H11" s="114"/>
    </row>
    <row r="12" spans="2:8" s="115" customFormat="1" ht="15.75" customHeight="1">
      <c r="B12" s="116"/>
      <c r="C12" s="118"/>
      <c r="D12" s="119" t="s">
        <v>151</v>
      </c>
      <c r="E12" s="112" t="s">
        <v>195</v>
      </c>
      <c r="F12" s="113"/>
      <c r="G12" s="114"/>
      <c r="H12" s="114"/>
    </row>
    <row r="13" spans="2:8" s="106" customFormat="1" ht="15.75" customHeight="1">
      <c r="B13" s="116"/>
      <c r="C13" s="103">
        <v>3</v>
      </c>
      <c r="D13" s="108" t="s">
        <v>26</v>
      </c>
      <c r="E13" s="109"/>
      <c r="F13" s="110"/>
      <c r="G13" s="217">
        <f>SUM(G14:G23)</f>
        <v>2687000</v>
      </c>
      <c r="H13" s="105"/>
    </row>
    <row r="14" spans="2:8" s="115" customFormat="1" ht="15.75" customHeight="1">
      <c r="B14" s="107"/>
      <c r="C14" s="117"/>
      <c r="D14" s="111" t="s">
        <v>151</v>
      </c>
      <c r="E14" s="112" t="s">
        <v>203</v>
      </c>
      <c r="F14" s="113"/>
      <c r="G14" s="114"/>
      <c r="H14" s="114"/>
    </row>
    <row r="15" spans="2:8" s="115" customFormat="1" ht="15.75" customHeight="1">
      <c r="B15" s="116"/>
      <c r="C15" s="118"/>
      <c r="D15" s="119" t="s">
        <v>151</v>
      </c>
      <c r="E15" s="112" t="s">
        <v>204</v>
      </c>
      <c r="F15" s="113"/>
      <c r="G15" s="315">
        <f>'[1]Account Statement 31.12.10'!$F$17</f>
        <v>1215000</v>
      </c>
      <c r="H15" s="114"/>
    </row>
    <row r="16" spans="2:8" s="115" customFormat="1" ht="15.75" customHeight="1">
      <c r="B16" s="116"/>
      <c r="C16" s="118"/>
      <c r="D16" s="119" t="s">
        <v>151</v>
      </c>
      <c r="E16" s="112" t="s">
        <v>159</v>
      </c>
      <c r="F16" s="113"/>
      <c r="G16" s="114"/>
      <c r="H16" s="114"/>
    </row>
    <row r="17" spans="2:8" s="115" customFormat="1" ht="15.75" customHeight="1">
      <c r="B17" s="116"/>
      <c r="C17" s="118"/>
      <c r="D17" s="119" t="s">
        <v>151</v>
      </c>
      <c r="E17" s="112" t="s">
        <v>160</v>
      </c>
      <c r="F17" s="113"/>
      <c r="G17" s="315">
        <f>'[1]Account Statement 31.12.10'!$F$18</f>
        <v>15000</v>
      </c>
      <c r="H17" s="114"/>
    </row>
    <row r="18" spans="2:8" s="115" customFormat="1" ht="15.75" customHeight="1">
      <c r="B18" s="116"/>
      <c r="C18" s="118"/>
      <c r="D18" s="119" t="s">
        <v>151</v>
      </c>
      <c r="E18" s="112" t="s">
        <v>161</v>
      </c>
      <c r="F18" s="113"/>
      <c r="G18" s="114"/>
      <c r="H18" s="114"/>
    </row>
    <row r="19" spans="2:8" s="115" customFormat="1" ht="15.75" customHeight="1">
      <c r="B19" s="116"/>
      <c r="C19" s="118"/>
      <c r="D19" s="119" t="s">
        <v>151</v>
      </c>
      <c r="E19" s="112" t="s">
        <v>162</v>
      </c>
      <c r="F19" s="113"/>
      <c r="G19" s="114"/>
      <c r="H19" s="114"/>
    </row>
    <row r="20" spans="2:8" s="115" customFormat="1" ht="15.75" customHeight="1">
      <c r="B20" s="116"/>
      <c r="C20" s="118"/>
      <c r="D20" s="119" t="s">
        <v>151</v>
      </c>
      <c r="E20" s="112" t="s">
        <v>163</v>
      </c>
      <c r="F20" s="113"/>
      <c r="G20" s="114"/>
      <c r="H20" s="114"/>
    </row>
    <row r="21" spans="2:8" s="115" customFormat="1" ht="15.75" customHeight="1">
      <c r="B21" s="116"/>
      <c r="C21" s="118"/>
      <c r="D21" s="119" t="s">
        <v>151</v>
      </c>
      <c r="E21" s="112" t="s">
        <v>157</v>
      </c>
      <c r="F21" s="113"/>
      <c r="G21" s="315">
        <f>'[1]Account Statement 31.12.10'!$F$20</f>
        <v>1457000</v>
      </c>
      <c r="H21" s="114"/>
    </row>
    <row r="22" spans="2:8" s="115" customFormat="1" ht="15.75" customHeight="1">
      <c r="B22" s="116"/>
      <c r="C22" s="118"/>
      <c r="D22" s="119" t="s">
        <v>151</v>
      </c>
      <c r="E22" s="112" t="s">
        <v>166</v>
      </c>
      <c r="F22" s="113"/>
      <c r="G22" s="114"/>
      <c r="H22" s="114"/>
    </row>
    <row r="23" spans="2:8" s="115" customFormat="1" ht="15.75" customHeight="1">
      <c r="B23" s="116"/>
      <c r="C23" s="118"/>
      <c r="D23" s="119" t="s">
        <v>151</v>
      </c>
      <c r="E23" s="112" t="s">
        <v>165</v>
      </c>
      <c r="F23" s="113"/>
      <c r="G23" s="114"/>
      <c r="H23" s="114"/>
    </row>
    <row r="24" spans="2:8" s="106" customFormat="1" ht="15.75" customHeight="1">
      <c r="B24" s="116"/>
      <c r="C24" s="103">
        <v>4</v>
      </c>
      <c r="D24" s="108" t="s">
        <v>27</v>
      </c>
      <c r="E24" s="109"/>
      <c r="F24" s="110"/>
      <c r="G24" s="105"/>
      <c r="H24" s="105"/>
    </row>
    <row r="25" spans="2:8" s="106" customFormat="1" ht="15.75" customHeight="1">
      <c r="B25" s="107"/>
      <c r="C25" s="103">
        <v>5</v>
      </c>
      <c r="D25" s="108" t="s">
        <v>206</v>
      </c>
      <c r="E25" s="109"/>
      <c r="F25" s="110"/>
      <c r="G25" s="105"/>
      <c r="H25" s="105"/>
    </row>
    <row r="26" spans="2:8" s="106" customFormat="1" ht="24.75" customHeight="1">
      <c r="B26" s="120" t="s">
        <v>4</v>
      </c>
      <c r="C26" s="233" t="s">
        <v>48</v>
      </c>
      <c r="D26" s="234"/>
      <c r="E26" s="235"/>
      <c r="F26" s="110"/>
      <c r="G26" s="217">
        <f>G27+G30+G31+G32</f>
        <v>0</v>
      </c>
      <c r="H26" s="105"/>
    </row>
    <row r="27" spans="2:8" s="106" customFormat="1" ht="15.75" customHeight="1">
      <c r="B27" s="107"/>
      <c r="C27" s="103">
        <v>1</v>
      </c>
      <c r="D27" s="108" t="s">
        <v>32</v>
      </c>
      <c r="E27" s="121"/>
      <c r="F27" s="110"/>
      <c r="G27" s="105"/>
      <c r="H27" s="105"/>
    </row>
    <row r="28" spans="2:8" s="115" customFormat="1" ht="15.75" customHeight="1">
      <c r="B28" s="107"/>
      <c r="C28" s="117"/>
      <c r="D28" s="111" t="s">
        <v>151</v>
      </c>
      <c r="E28" s="112" t="s">
        <v>33</v>
      </c>
      <c r="F28" s="113"/>
      <c r="G28" s="114"/>
      <c r="H28" s="114"/>
    </row>
    <row r="29" spans="2:8" s="115" customFormat="1" ht="15.75" customHeight="1">
      <c r="B29" s="116"/>
      <c r="C29" s="118"/>
      <c r="D29" s="119" t="s">
        <v>151</v>
      </c>
      <c r="E29" s="112" t="s">
        <v>30</v>
      </c>
      <c r="F29" s="113"/>
      <c r="G29" s="114"/>
      <c r="H29" s="114"/>
    </row>
    <row r="30" spans="2:8" s="106" customFormat="1" ht="15.75" customHeight="1">
      <c r="B30" s="116"/>
      <c r="C30" s="103">
        <v>2</v>
      </c>
      <c r="D30" s="108" t="s">
        <v>34</v>
      </c>
      <c r="E30" s="109"/>
      <c r="F30" s="110"/>
      <c r="G30" s="105"/>
      <c r="H30" s="105"/>
    </row>
    <row r="31" spans="2:8" s="106" customFormat="1" ht="15.75" customHeight="1">
      <c r="B31" s="107"/>
      <c r="C31" s="103">
        <v>3</v>
      </c>
      <c r="D31" s="108" t="s">
        <v>27</v>
      </c>
      <c r="E31" s="109"/>
      <c r="F31" s="110"/>
      <c r="G31" s="105"/>
      <c r="H31" s="105"/>
    </row>
    <row r="32" spans="2:8" s="106" customFormat="1" ht="15.75" customHeight="1">
      <c r="B32" s="107"/>
      <c r="C32" s="103">
        <v>4</v>
      </c>
      <c r="D32" s="108" t="s">
        <v>35</v>
      </c>
      <c r="E32" s="109"/>
      <c r="F32" s="110"/>
      <c r="G32" s="105"/>
      <c r="H32" s="105"/>
    </row>
    <row r="33" spans="2:8" s="106" customFormat="1" ht="24.75" customHeight="1">
      <c r="B33" s="107"/>
      <c r="C33" s="233" t="s">
        <v>49</v>
      </c>
      <c r="D33" s="234"/>
      <c r="E33" s="235"/>
      <c r="F33" s="110"/>
      <c r="G33" s="217">
        <f>G8+G26</f>
        <v>2687000</v>
      </c>
      <c r="H33" s="217"/>
    </row>
    <row r="34" spans="2:8" s="106" customFormat="1" ht="24.75" customHeight="1">
      <c r="B34" s="120" t="s">
        <v>36</v>
      </c>
      <c r="C34" s="233" t="s">
        <v>37</v>
      </c>
      <c r="D34" s="234"/>
      <c r="E34" s="235"/>
      <c r="F34" s="110"/>
      <c r="G34" s="217">
        <f>SUM(G35:G44)</f>
        <v>-1583966.18</v>
      </c>
      <c r="H34" s="105"/>
    </row>
    <row r="35" spans="2:8" s="106" customFormat="1" ht="15.75" customHeight="1">
      <c r="B35" s="107"/>
      <c r="C35" s="103">
        <v>1</v>
      </c>
      <c r="D35" s="108" t="s">
        <v>38</v>
      </c>
      <c r="E35" s="109"/>
      <c r="F35" s="110"/>
      <c r="G35" s="105"/>
      <c r="H35" s="105"/>
    </row>
    <row r="36" spans="2:8" s="106" customFormat="1" ht="15.75" customHeight="1">
      <c r="B36" s="107"/>
      <c r="C36" s="135">
        <v>2</v>
      </c>
      <c r="D36" s="108" t="s">
        <v>39</v>
      </c>
      <c r="E36" s="109"/>
      <c r="F36" s="110"/>
      <c r="G36" s="105"/>
      <c r="H36" s="105"/>
    </row>
    <row r="37" spans="2:8" s="106" customFormat="1" ht="15.75" customHeight="1">
      <c r="B37" s="107"/>
      <c r="C37" s="103">
        <v>3</v>
      </c>
      <c r="D37" s="108" t="s">
        <v>40</v>
      </c>
      <c r="E37" s="109"/>
      <c r="F37" s="110"/>
      <c r="G37" s="314">
        <f>'[1]Account Statement 31.12.10'!$F$14</f>
        <v>100</v>
      </c>
      <c r="H37" s="105"/>
    </row>
    <row r="38" spans="2:8" s="106" customFormat="1" ht="15.75" customHeight="1">
      <c r="B38" s="107"/>
      <c r="C38" s="135">
        <v>4</v>
      </c>
      <c r="D38" s="108" t="s">
        <v>41</v>
      </c>
      <c r="E38" s="109"/>
      <c r="F38" s="110"/>
      <c r="G38" s="105"/>
      <c r="H38" s="105"/>
    </row>
    <row r="39" spans="2:8" s="106" customFormat="1" ht="15.75" customHeight="1">
      <c r="B39" s="107"/>
      <c r="C39" s="103">
        <v>5</v>
      </c>
      <c r="D39" s="108" t="s">
        <v>167</v>
      </c>
      <c r="E39" s="109"/>
      <c r="F39" s="110"/>
      <c r="G39" s="105"/>
      <c r="H39" s="105"/>
    </row>
    <row r="40" spans="2:8" s="106" customFormat="1" ht="15.75" customHeight="1">
      <c r="B40" s="107"/>
      <c r="C40" s="135">
        <v>6</v>
      </c>
      <c r="D40" s="108" t="s">
        <v>42</v>
      </c>
      <c r="E40" s="109"/>
      <c r="F40" s="110"/>
      <c r="G40" s="105"/>
      <c r="H40" s="105"/>
    </row>
    <row r="41" spans="2:8" s="106" customFormat="1" ht="15.75" customHeight="1">
      <c r="B41" s="107"/>
      <c r="C41" s="103">
        <v>7</v>
      </c>
      <c r="D41" s="108" t="s">
        <v>43</v>
      </c>
      <c r="E41" s="109"/>
      <c r="F41" s="110"/>
      <c r="G41" s="105"/>
      <c r="H41" s="105"/>
    </row>
    <row r="42" spans="2:8" s="106" customFormat="1" ht="15.75" customHeight="1">
      <c r="B42" s="107"/>
      <c r="C42" s="135">
        <v>8</v>
      </c>
      <c r="D42" s="108" t="s">
        <v>44</v>
      </c>
      <c r="E42" s="109"/>
      <c r="F42" s="110"/>
      <c r="G42" s="105"/>
      <c r="H42" s="105"/>
    </row>
    <row r="43" spans="2:8" s="106" customFormat="1" ht="15.75" customHeight="1">
      <c r="B43" s="107"/>
      <c r="C43" s="103">
        <v>9</v>
      </c>
      <c r="D43" s="108" t="s">
        <v>45</v>
      </c>
      <c r="E43" s="109"/>
      <c r="F43" s="110"/>
      <c r="G43" s="105"/>
      <c r="H43" s="105"/>
    </row>
    <row r="44" spans="2:8" s="106" customFormat="1" ht="15.75" customHeight="1">
      <c r="B44" s="107"/>
      <c r="C44" s="135">
        <v>10</v>
      </c>
      <c r="D44" s="108" t="s">
        <v>46</v>
      </c>
      <c r="E44" s="109"/>
      <c r="F44" s="110"/>
      <c r="G44" s="314">
        <f>'Rez.1'!F28</f>
        <v>-1584066.18</v>
      </c>
      <c r="H44" s="105"/>
    </row>
    <row r="45" spans="2:8" s="106" customFormat="1" ht="24.75" customHeight="1">
      <c r="B45" s="107"/>
      <c r="C45" s="231" t="s">
        <v>235</v>
      </c>
      <c r="D45" s="234"/>
      <c r="E45" s="235"/>
      <c r="F45" s="110"/>
      <c r="G45" s="217">
        <f>G33+G34</f>
        <v>1103033.82</v>
      </c>
      <c r="H45" s="105"/>
    </row>
    <row r="46" spans="2:8" s="106" customFormat="1" ht="15.75" customHeight="1">
      <c r="B46" s="122"/>
      <c r="C46" s="122"/>
      <c r="D46" s="136"/>
      <c r="E46" s="123"/>
      <c r="F46" s="123"/>
      <c r="G46" s="124"/>
      <c r="H46" s="124"/>
    </row>
    <row r="47" spans="2:8" s="106" customFormat="1" ht="15.75" customHeight="1">
      <c r="B47" s="122"/>
      <c r="C47" s="122"/>
      <c r="D47" s="136"/>
      <c r="E47" s="123"/>
      <c r="F47" s="123"/>
      <c r="G47" s="124"/>
      <c r="H47" s="124"/>
    </row>
    <row r="48" spans="2:8" s="106" customFormat="1" ht="15.75" customHeight="1">
      <c r="B48" s="122"/>
      <c r="C48" s="122"/>
      <c r="D48" s="136"/>
      <c r="E48" s="123"/>
      <c r="F48" s="123"/>
      <c r="G48" s="124"/>
      <c r="H48" s="124"/>
    </row>
    <row r="49" spans="2:8" s="106" customFormat="1" ht="15.75" customHeight="1">
      <c r="B49" s="122"/>
      <c r="C49" s="122"/>
      <c r="D49" s="136"/>
      <c r="E49" s="123"/>
      <c r="F49" s="123"/>
      <c r="G49" s="124"/>
      <c r="H49" s="124"/>
    </row>
    <row r="50" spans="2:8" s="106" customFormat="1" ht="15.75" customHeight="1">
      <c r="B50" s="122"/>
      <c r="C50" s="122"/>
      <c r="D50" s="136"/>
      <c r="E50" s="123"/>
      <c r="F50" s="123"/>
      <c r="G50" s="124"/>
      <c r="H50" s="124"/>
    </row>
    <row r="51" spans="2:8" s="106" customFormat="1" ht="15.75" customHeight="1">
      <c r="B51" s="122"/>
      <c r="C51" s="122"/>
      <c r="D51" s="136"/>
      <c r="E51" s="123"/>
      <c r="F51" s="123"/>
      <c r="G51" s="124"/>
      <c r="H51" s="124"/>
    </row>
    <row r="52" spans="2:8" s="106" customFormat="1" ht="15.75" customHeight="1">
      <c r="B52" s="122"/>
      <c r="C52" s="122"/>
      <c r="D52" s="136"/>
      <c r="E52" s="123"/>
      <c r="F52" s="123"/>
      <c r="G52" s="124"/>
      <c r="H52" s="124"/>
    </row>
    <row r="53" spans="2:8" s="106" customFormat="1" ht="15.75" customHeight="1">
      <c r="B53" s="122"/>
      <c r="C53" s="122"/>
      <c r="D53" s="136"/>
      <c r="E53" s="123"/>
      <c r="F53" s="123"/>
      <c r="G53" s="124"/>
      <c r="H53" s="124"/>
    </row>
    <row r="54" spans="2:8" s="106" customFormat="1" ht="15.75" customHeight="1">
      <c r="B54" s="122"/>
      <c r="C54" s="122"/>
      <c r="D54" s="136"/>
      <c r="E54" s="123"/>
      <c r="F54" s="123"/>
      <c r="G54" s="124"/>
      <c r="H54" s="124"/>
    </row>
    <row r="55" spans="2:8" s="106" customFormat="1" ht="15.75" customHeight="1">
      <c r="B55" s="122"/>
      <c r="C55" s="122"/>
      <c r="D55" s="122"/>
      <c r="E55" s="122"/>
      <c r="F55" s="123"/>
      <c r="G55" s="124"/>
      <c r="H55" s="124"/>
    </row>
    <row r="56" spans="2:8" ht="12.75">
      <c r="B56" s="137"/>
      <c r="C56" s="137"/>
      <c r="D56" s="138"/>
      <c r="E56" s="139"/>
      <c r="F56" s="139"/>
      <c r="G56" s="140"/>
      <c r="H56" s="140"/>
    </row>
  </sheetData>
  <sheetProtection/>
  <mergeCells count="10">
    <mergeCell ref="G2:H2"/>
    <mergeCell ref="B4:H4"/>
    <mergeCell ref="C33:E33"/>
    <mergeCell ref="C8:E8"/>
    <mergeCell ref="F6:F7"/>
    <mergeCell ref="C45:E45"/>
    <mergeCell ref="B6:B7"/>
    <mergeCell ref="C6:E7"/>
    <mergeCell ref="C26:E26"/>
    <mergeCell ref="C34:E34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2"/>
  <sheetViews>
    <sheetView zoomScalePageLayoutView="0" workbookViewId="0" topLeftCell="A1">
      <selection activeCell="F24" activeCellId="2" sqref="F14 F17 F24"/>
    </sheetView>
  </sheetViews>
  <sheetFormatPr defaultColWidth="9.140625" defaultRowHeight="12.75"/>
  <cols>
    <col min="1" max="1" width="5.00390625" style="54" customWidth="1"/>
    <col min="2" max="2" width="3.7109375" style="130" customWidth="1"/>
    <col min="3" max="3" width="5.28125" style="130" customWidth="1"/>
    <col min="4" max="4" width="2.7109375" style="130" customWidth="1"/>
    <col min="5" max="5" width="51.7109375" style="54" customWidth="1"/>
    <col min="6" max="6" width="14.8515625" style="131" customWidth="1"/>
    <col min="7" max="7" width="14.00390625" style="131" customWidth="1"/>
    <col min="8" max="8" width="1.421875" style="54" customWidth="1"/>
    <col min="9" max="9" width="9.140625" style="54" customWidth="1"/>
    <col min="10" max="10" width="18.00390625" style="144" customWidth="1"/>
    <col min="11" max="16384" width="9.140625" style="54" customWidth="1"/>
  </cols>
  <sheetData>
    <row r="2" spans="2:10" s="129" customFormat="1" ht="18">
      <c r="B2" s="91"/>
      <c r="C2" s="91"/>
      <c r="D2" s="92"/>
      <c r="E2" s="93"/>
      <c r="F2" s="94"/>
      <c r="G2" s="141"/>
      <c r="H2" s="94"/>
      <c r="I2" s="94"/>
      <c r="J2" s="142"/>
    </row>
    <row r="3" spans="2:10" s="129" customFormat="1" ht="7.5" customHeight="1">
      <c r="B3" s="91"/>
      <c r="C3" s="91"/>
      <c r="D3" s="92"/>
      <c r="E3" s="93"/>
      <c r="F3" s="95"/>
      <c r="G3" s="141"/>
      <c r="H3" s="94"/>
      <c r="I3" s="94"/>
      <c r="J3" s="142"/>
    </row>
    <row r="4" spans="2:10" s="129" customFormat="1" ht="29.25" customHeight="1">
      <c r="B4" s="260" t="s">
        <v>252</v>
      </c>
      <c r="C4" s="261"/>
      <c r="D4" s="261"/>
      <c r="E4" s="261"/>
      <c r="F4" s="261"/>
      <c r="G4" s="261"/>
      <c r="H4" s="143"/>
      <c r="I4" s="143"/>
      <c r="J4" s="142"/>
    </row>
    <row r="5" spans="2:10" s="129" customFormat="1" ht="18.75" customHeight="1">
      <c r="B5" s="278" t="s">
        <v>181</v>
      </c>
      <c r="C5" s="278"/>
      <c r="D5" s="278"/>
      <c r="E5" s="278"/>
      <c r="F5" s="278"/>
      <c r="G5" s="278"/>
      <c r="H5" s="96"/>
      <c r="I5" s="96"/>
      <c r="J5" s="142"/>
    </row>
    <row r="6" ht="7.5" customHeight="1"/>
    <row r="7" spans="2:10" s="129" customFormat="1" ht="15.75" customHeight="1">
      <c r="B7" s="271" t="s">
        <v>2</v>
      </c>
      <c r="C7" s="265" t="s">
        <v>183</v>
      </c>
      <c r="D7" s="266"/>
      <c r="E7" s="267"/>
      <c r="F7" s="145" t="s">
        <v>192</v>
      </c>
      <c r="G7" s="145" t="s">
        <v>192</v>
      </c>
      <c r="H7" s="106"/>
      <c r="I7" s="106"/>
      <c r="J7" s="142"/>
    </row>
    <row r="8" spans="2:10" s="129" customFormat="1" ht="15.75" customHeight="1">
      <c r="B8" s="272"/>
      <c r="C8" s="268"/>
      <c r="D8" s="269"/>
      <c r="E8" s="270"/>
      <c r="F8" s="146" t="s">
        <v>193</v>
      </c>
      <c r="G8" s="147" t="s">
        <v>216</v>
      </c>
      <c r="H8" s="106"/>
      <c r="I8" s="106"/>
      <c r="J8" s="142"/>
    </row>
    <row r="9" spans="2:10" s="129" customFormat="1" ht="24.75" customHeight="1">
      <c r="B9" s="148">
        <v>1</v>
      </c>
      <c r="C9" s="273" t="s">
        <v>51</v>
      </c>
      <c r="D9" s="274"/>
      <c r="E9" s="275"/>
      <c r="F9" s="150"/>
      <c r="G9" s="150"/>
      <c r="J9" s="142"/>
    </row>
    <row r="10" spans="2:10" s="129" customFormat="1" ht="24.75" customHeight="1">
      <c r="B10" s="148">
        <v>2</v>
      </c>
      <c r="C10" s="273" t="s">
        <v>52</v>
      </c>
      <c r="D10" s="274"/>
      <c r="E10" s="275"/>
      <c r="F10" s="150"/>
      <c r="G10" s="150"/>
      <c r="J10" s="142"/>
    </row>
    <row r="11" spans="2:10" s="129" customFormat="1" ht="24.75" customHeight="1">
      <c r="B11" s="126">
        <v>3</v>
      </c>
      <c r="C11" s="273" t="s">
        <v>207</v>
      </c>
      <c r="D11" s="274"/>
      <c r="E11" s="275"/>
      <c r="F11" s="151"/>
      <c r="G11" s="151"/>
      <c r="J11" s="142"/>
    </row>
    <row r="12" spans="2:10" s="129" customFormat="1" ht="24.75" customHeight="1">
      <c r="B12" s="126">
        <v>4</v>
      </c>
      <c r="C12" s="273" t="s">
        <v>168</v>
      </c>
      <c r="D12" s="274"/>
      <c r="E12" s="275"/>
      <c r="F12" s="151"/>
      <c r="G12" s="151"/>
      <c r="J12" s="142"/>
    </row>
    <row r="13" spans="2:10" s="129" customFormat="1" ht="24.75" customHeight="1">
      <c r="B13" s="126">
        <v>5</v>
      </c>
      <c r="C13" s="273" t="s">
        <v>169</v>
      </c>
      <c r="D13" s="274"/>
      <c r="E13" s="275"/>
      <c r="F13" s="151"/>
      <c r="G13" s="151"/>
      <c r="J13" s="142"/>
    </row>
    <row r="14" spans="2:10" s="129" customFormat="1" ht="24.75" customHeight="1">
      <c r="B14" s="126"/>
      <c r="C14" s="149"/>
      <c r="D14" s="276" t="s">
        <v>170</v>
      </c>
      <c r="E14" s="277"/>
      <c r="F14" s="312">
        <f>'[1]Account Statement 31.12.10'!$E$27</f>
        <v>1350000</v>
      </c>
      <c r="G14" s="152"/>
      <c r="H14" s="115"/>
      <c r="I14" s="115"/>
      <c r="J14" s="142"/>
    </row>
    <row r="15" spans="2:10" s="129" customFormat="1" ht="24.75" customHeight="1">
      <c r="B15" s="126"/>
      <c r="C15" s="149"/>
      <c r="D15" s="276" t="s">
        <v>171</v>
      </c>
      <c r="E15" s="277"/>
      <c r="F15" s="218"/>
      <c r="G15" s="152"/>
      <c r="H15" s="115"/>
      <c r="I15" s="115"/>
      <c r="J15" s="142"/>
    </row>
    <row r="16" spans="2:10" s="129" customFormat="1" ht="24.75" customHeight="1">
      <c r="B16" s="148">
        <v>6</v>
      </c>
      <c r="C16" s="273" t="s">
        <v>172</v>
      </c>
      <c r="D16" s="274"/>
      <c r="E16" s="275"/>
      <c r="F16" s="219"/>
      <c r="G16" s="150"/>
      <c r="J16" s="142"/>
    </row>
    <row r="17" spans="2:10" s="129" customFormat="1" ht="24.75" customHeight="1">
      <c r="B17" s="148">
        <v>7</v>
      </c>
      <c r="C17" s="273" t="s">
        <v>173</v>
      </c>
      <c r="D17" s="274"/>
      <c r="E17" s="275"/>
      <c r="F17" s="220">
        <f>'[1]Account Statement 31.12.10'!$E$23+'[1]Account Statement 31.12.10'!$E$24+'[1]Account Statement 31.12.10'!$E$28+'[1]Account Statement 31.12.10'!$E$26+'[1]Account Statement 31.12.10'!$E$25</f>
        <v>238228</v>
      </c>
      <c r="G17" s="150"/>
      <c r="J17" s="142"/>
    </row>
    <row r="18" spans="2:10" s="129" customFormat="1" ht="39.75" customHeight="1">
      <c r="B18" s="148">
        <v>8</v>
      </c>
      <c r="C18" s="233" t="s">
        <v>174</v>
      </c>
      <c r="D18" s="234"/>
      <c r="E18" s="235"/>
      <c r="F18" s="217">
        <f>SUM(F12:F17)</f>
        <v>1588228</v>
      </c>
      <c r="G18" s="105"/>
      <c r="H18" s="106"/>
      <c r="I18" s="106"/>
      <c r="J18" s="142"/>
    </row>
    <row r="19" spans="2:10" s="129" customFormat="1" ht="39.75" customHeight="1">
      <c r="B19" s="148">
        <v>9</v>
      </c>
      <c r="C19" s="262" t="s">
        <v>175</v>
      </c>
      <c r="D19" s="263"/>
      <c r="E19" s="264"/>
      <c r="F19" s="217">
        <f>F9+F10-F18</f>
        <v>-1588228</v>
      </c>
      <c r="G19" s="105"/>
      <c r="H19" s="106"/>
      <c r="I19" s="106"/>
      <c r="J19" s="142"/>
    </row>
    <row r="20" spans="2:10" s="129" customFormat="1" ht="24.75" customHeight="1">
      <c r="B20" s="148">
        <v>10</v>
      </c>
      <c r="C20" s="273" t="s">
        <v>53</v>
      </c>
      <c r="D20" s="274"/>
      <c r="E20" s="275"/>
      <c r="F20" s="150"/>
      <c r="G20" s="150"/>
      <c r="J20" s="142"/>
    </row>
    <row r="21" spans="2:10" s="129" customFormat="1" ht="24.75" customHeight="1">
      <c r="B21" s="148">
        <v>11</v>
      </c>
      <c r="C21" s="273" t="s">
        <v>176</v>
      </c>
      <c r="D21" s="274"/>
      <c r="E21" s="275"/>
      <c r="F21" s="150"/>
      <c r="G21" s="150"/>
      <c r="J21" s="142"/>
    </row>
    <row r="22" spans="2:10" s="129" customFormat="1" ht="24.75" customHeight="1">
      <c r="B22" s="148">
        <v>12</v>
      </c>
      <c r="C22" s="273" t="s">
        <v>54</v>
      </c>
      <c r="D22" s="274"/>
      <c r="E22" s="275"/>
      <c r="F22" s="217"/>
      <c r="G22" s="150"/>
      <c r="J22" s="142"/>
    </row>
    <row r="23" spans="2:10" s="129" customFormat="1" ht="24.75" customHeight="1">
      <c r="B23" s="148"/>
      <c r="C23" s="154">
        <v>121</v>
      </c>
      <c r="D23" s="276" t="s">
        <v>55</v>
      </c>
      <c r="E23" s="277"/>
      <c r="F23" s="114"/>
      <c r="G23" s="114"/>
      <c r="H23" s="115"/>
      <c r="I23" s="115"/>
      <c r="J23" s="142"/>
    </row>
    <row r="24" spans="2:10" s="129" customFormat="1" ht="24.75" customHeight="1">
      <c r="B24" s="148"/>
      <c r="C24" s="149">
        <v>122</v>
      </c>
      <c r="D24" s="276" t="s">
        <v>177</v>
      </c>
      <c r="E24" s="277"/>
      <c r="F24" s="313">
        <f>'[1]Account Statement 31.12.10'!$F$29</f>
        <v>4161.82</v>
      </c>
      <c r="G24" s="114"/>
      <c r="H24" s="115"/>
      <c r="I24" s="115"/>
      <c r="J24" s="142"/>
    </row>
    <row r="25" spans="2:10" s="129" customFormat="1" ht="24.75" customHeight="1">
      <c r="B25" s="148"/>
      <c r="C25" s="149">
        <v>123</v>
      </c>
      <c r="D25" s="276" t="s">
        <v>56</v>
      </c>
      <c r="E25" s="277"/>
      <c r="F25" s="114"/>
      <c r="G25" s="114"/>
      <c r="H25" s="115"/>
      <c r="I25" s="115"/>
      <c r="J25" s="142"/>
    </row>
    <row r="26" spans="2:10" s="129" customFormat="1" ht="24.75" customHeight="1">
      <c r="B26" s="148"/>
      <c r="C26" s="149">
        <v>124</v>
      </c>
      <c r="D26" s="276" t="s">
        <v>57</v>
      </c>
      <c r="E26" s="277"/>
      <c r="F26" s="114"/>
      <c r="G26" s="114"/>
      <c r="H26" s="115"/>
      <c r="I26" s="115"/>
      <c r="J26" s="142"/>
    </row>
    <row r="27" spans="2:10" s="129" customFormat="1" ht="39.75" customHeight="1">
      <c r="B27" s="148">
        <v>13</v>
      </c>
      <c r="C27" s="262" t="s">
        <v>58</v>
      </c>
      <c r="D27" s="263"/>
      <c r="E27" s="264"/>
      <c r="F27" s="217">
        <f>SUM(F23:F26)</f>
        <v>4161.82</v>
      </c>
      <c r="G27" s="105"/>
      <c r="H27" s="106"/>
      <c r="I27" s="106"/>
      <c r="J27" s="142"/>
    </row>
    <row r="28" spans="2:10" s="129" customFormat="1" ht="39.75" customHeight="1">
      <c r="B28" s="148">
        <v>14</v>
      </c>
      <c r="C28" s="262" t="s">
        <v>179</v>
      </c>
      <c r="D28" s="263"/>
      <c r="E28" s="264"/>
      <c r="F28" s="217">
        <f>F19+F27</f>
        <v>-1584066.18</v>
      </c>
      <c r="G28" s="105"/>
      <c r="H28" s="106"/>
      <c r="I28" s="106"/>
      <c r="J28" s="142"/>
    </row>
    <row r="29" spans="2:10" s="129" customFormat="1" ht="24.75" customHeight="1">
      <c r="B29" s="148">
        <v>15</v>
      </c>
      <c r="C29" s="273" t="s">
        <v>59</v>
      </c>
      <c r="D29" s="274"/>
      <c r="E29" s="275"/>
      <c r="F29" s="150"/>
      <c r="G29" s="150"/>
      <c r="J29" s="142"/>
    </row>
    <row r="30" spans="2:10" s="129" customFormat="1" ht="39.75" customHeight="1">
      <c r="B30" s="148">
        <v>16</v>
      </c>
      <c r="C30" s="262" t="s">
        <v>180</v>
      </c>
      <c r="D30" s="263"/>
      <c r="E30" s="264"/>
      <c r="F30" s="105"/>
      <c r="G30" s="105"/>
      <c r="H30" s="106"/>
      <c r="I30" s="106"/>
      <c r="J30" s="142"/>
    </row>
    <row r="31" spans="2:10" s="129" customFormat="1" ht="24.75" customHeight="1">
      <c r="B31" s="148">
        <v>17</v>
      </c>
      <c r="C31" s="273" t="s">
        <v>178</v>
      </c>
      <c r="D31" s="274"/>
      <c r="E31" s="275"/>
      <c r="F31" s="150"/>
      <c r="G31" s="150"/>
      <c r="J31" s="142"/>
    </row>
    <row r="32" spans="2:10" s="129" customFormat="1" ht="15.75" customHeight="1">
      <c r="B32" s="155"/>
      <c r="C32" s="155"/>
      <c r="D32" s="155"/>
      <c r="E32" s="156"/>
      <c r="F32" s="157"/>
      <c r="G32" s="157"/>
      <c r="J32" s="142"/>
    </row>
    <row r="33" spans="2:10" s="129" customFormat="1" ht="15.75" customHeight="1">
      <c r="B33" s="155"/>
      <c r="C33" s="155"/>
      <c r="D33" s="155"/>
      <c r="E33" s="156"/>
      <c r="F33" s="157"/>
      <c r="G33" s="157"/>
      <c r="J33" s="142"/>
    </row>
    <row r="34" spans="2:10" s="129" customFormat="1" ht="15.75" customHeight="1">
      <c r="B34" s="155"/>
      <c r="C34" s="155"/>
      <c r="D34" s="155"/>
      <c r="E34" s="156"/>
      <c r="F34" s="157"/>
      <c r="G34" s="157"/>
      <c r="J34" s="142"/>
    </row>
    <row r="35" spans="2:10" s="129" customFormat="1" ht="15.75" customHeight="1">
      <c r="B35" s="155"/>
      <c r="C35" s="155"/>
      <c r="D35" s="155"/>
      <c r="E35" s="156"/>
      <c r="F35" s="157"/>
      <c r="G35" s="157"/>
      <c r="J35" s="142"/>
    </row>
    <row r="36" spans="2:10" s="129" customFormat="1" ht="15.75" customHeight="1">
      <c r="B36" s="155"/>
      <c r="C36" s="155"/>
      <c r="D36" s="155"/>
      <c r="E36" s="156"/>
      <c r="F36" s="157"/>
      <c r="G36" s="157"/>
      <c r="J36" s="142"/>
    </row>
    <row r="37" spans="2:10" s="129" customFormat="1" ht="15.75" customHeight="1">
      <c r="B37" s="155"/>
      <c r="C37" s="155"/>
      <c r="D37" s="155"/>
      <c r="E37" s="156"/>
      <c r="F37" s="157"/>
      <c r="G37" s="157"/>
      <c r="J37" s="142"/>
    </row>
    <row r="38" spans="2:10" s="129" customFormat="1" ht="15.75" customHeight="1">
      <c r="B38" s="155"/>
      <c r="C38" s="155"/>
      <c r="D38" s="155"/>
      <c r="E38" s="156"/>
      <c r="F38" s="157"/>
      <c r="G38" s="157"/>
      <c r="J38" s="142"/>
    </row>
    <row r="39" spans="2:10" s="129" customFormat="1" ht="15.75" customHeight="1">
      <c r="B39" s="155"/>
      <c r="C39" s="155"/>
      <c r="D39" s="155"/>
      <c r="E39" s="156"/>
      <c r="F39" s="157"/>
      <c r="G39" s="157"/>
      <c r="J39" s="142"/>
    </row>
    <row r="40" spans="2:10" s="129" customFormat="1" ht="15.75" customHeight="1">
      <c r="B40" s="155"/>
      <c r="C40" s="155"/>
      <c r="D40" s="155"/>
      <c r="E40" s="156"/>
      <c r="F40" s="157"/>
      <c r="G40" s="157"/>
      <c r="J40" s="142"/>
    </row>
    <row r="41" spans="2:10" s="129" customFormat="1" ht="15.75" customHeight="1">
      <c r="B41" s="155"/>
      <c r="C41" s="155"/>
      <c r="D41" s="155"/>
      <c r="E41" s="155"/>
      <c r="F41" s="157"/>
      <c r="G41" s="157"/>
      <c r="J41" s="142"/>
    </row>
    <row r="42" spans="2:7" ht="12.75">
      <c r="B42" s="158"/>
      <c r="C42" s="158"/>
      <c r="D42" s="158"/>
      <c r="E42" s="74"/>
      <c r="F42" s="159"/>
      <c r="G42" s="159"/>
    </row>
  </sheetData>
  <sheetProtection/>
  <mergeCells count="27">
    <mergeCell ref="B5:G5"/>
    <mergeCell ref="D26:E26"/>
    <mergeCell ref="C28:E28"/>
    <mergeCell ref="C29:E29"/>
    <mergeCell ref="C22:E22"/>
    <mergeCell ref="D23:E23"/>
    <mergeCell ref="D24:E24"/>
    <mergeCell ref="D25:E25"/>
    <mergeCell ref="C17:E17"/>
    <mergeCell ref="C20:E20"/>
    <mergeCell ref="C21:E21"/>
    <mergeCell ref="C31:E31"/>
    <mergeCell ref="C30:E30"/>
    <mergeCell ref="C13:E13"/>
    <mergeCell ref="D14:E14"/>
    <mergeCell ref="D15:E15"/>
    <mergeCell ref="C16:E16"/>
    <mergeCell ref="B4:G4"/>
    <mergeCell ref="C27:E27"/>
    <mergeCell ref="C7:E8"/>
    <mergeCell ref="B7:B8"/>
    <mergeCell ref="C18:E18"/>
    <mergeCell ref="C19:E19"/>
    <mergeCell ref="C9:E9"/>
    <mergeCell ref="C10:E10"/>
    <mergeCell ref="C11:E11"/>
    <mergeCell ref="C12:E12"/>
  </mergeCells>
  <printOptions horizontalCentered="1" verticalCentered="1"/>
  <pageMargins left="0" right="0" top="0" bottom="0" header="0.28" footer="0.21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39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13.28125" style="54" customWidth="1"/>
    <col min="2" max="2" width="3.7109375" style="130" customWidth="1"/>
    <col min="3" max="3" width="4.140625" style="54" customWidth="1"/>
    <col min="4" max="4" width="3.28125" style="54" customWidth="1"/>
    <col min="5" max="5" width="51.7109375" style="54" customWidth="1"/>
    <col min="6" max="7" width="14.57421875" style="131" customWidth="1"/>
    <col min="8" max="8" width="1.421875" style="54" customWidth="1"/>
    <col min="9" max="9" width="4.140625" style="54" customWidth="1"/>
    <col min="10" max="10" width="15.7109375" style="144" customWidth="1"/>
    <col min="11" max="16384" width="9.140625" style="54" customWidth="1"/>
  </cols>
  <sheetData>
    <row r="2" spans="2:10" s="129" customFormat="1" ht="18">
      <c r="B2" s="91"/>
      <c r="C2" s="93"/>
      <c r="D2" s="93"/>
      <c r="E2" s="93"/>
      <c r="F2" s="95"/>
      <c r="G2" s="141"/>
      <c r="H2" s="94"/>
      <c r="I2" s="94"/>
      <c r="J2" s="142"/>
    </row>
    <row r="3" spans="2:10" s="129" customFormat="1" ht="6.75" customHeight="1">
      <c r="B3" s="91"/>
      <c r="C3" s="93"/>
      <c r="D3" s="93"/>
      <c r="E3" s="93"/>
      <c r="F3" s="95"/>
      <c r="G3" s="141"/>
      <c r="H3" s="94"/>
      <c r="I3" s="94"/>
      <c r="J3" s="142"/>
    </row>
    <row r="4" spans="2:10" s="129" customFormat="1" ht="30" customHeight="1">
      <c r="B4" s="261" t="s">
        <v>219</v>
      </c>
      <c r="C4" s="261"/>
      <c r="D4" s="261"/>
      <c r="E4" s="261"/>
      <c r="F4" s="261"/>
      <c r="G4" s="261"/>
      <c r="H4" s="143"/>
      <c r="I4" s="143"/>
      <c r="J4" s="142"/>
    </row>
    <row r="5" spans="2:10" s="129" customFormat="1" ht="20.25" customHeight="1">
      <c r="B5" s="278" t="s">
        <v>182</v>
      </c>
      <c r="C5" s="278"/>
      <c r="D5" s="278"/>
      <c r="E5" s="278"/>
      <c r="F5" s="278"/>
      <c r="G5" s="278"/>
      <c r="H5" s="160"/>
      <c r="I5" s="160"/>
      <c r="J5" s="142"/>
    </row>
    <row r="6" ht="6.75" customHeight="1"/>
    <row r="7" spans="2:10" s="129" customFormat="1" ht="20.25" customHeight="1">
      <c r="B7" s="232" t="s">
        <v>2</v>
      </c>
      <c r="C7" s="265" t="s">
        <v>183</v>
      </c>
      <c r="D7" s="266"/>
      <c r="E7" s="267"/>
      <c r="F7" s="145" t="s">
        <v>192</v>
      </c>
      <c r="G7" s="145" t="s">
        <v>192</v>
      </c>
      <c r="H7" s="106"/>
      <c r="I7" s="106"/>
      <c r="J7" s="142"/>
    </row>
    <row r="8" spans="2:10" s="129" customFormat="1" ht="20.25" customHeight="1">
      <c r="B8" s="252"/>
      <c r="C8" s="268"/>
      <c r="D8" s="269"/>
      <c r="E8" s="270"/>
      <c r="F8" s="146" t="s">
        <v>193</v>
      </c>
      <c r="G8" s="147" t="s">
        <v>216</v>
      </c>
      <c r="H8" s="106"/>
      <c r="I8" s="106"/>
      <c r="J8" s="142"/>
    </row>
    <row r="9" spans="2:10" s="129" customFormat="1" ht="24.75" customHeight="1">
      <c r="B9" s="148">
        <v>1</v>
      </c>
      <c r="C9" s="161" t="s">
        <v>51</v>
      </c>
      <c r="D9" s="162"/>
      <c r="E9" s="163"/>
      <c r="F9" s="150"/>
      <c r="G9" s="150"/>
      <c r="J9" s="142"/>
    </row>
    <row r="10" spans="2:10" s="129" customFormat="1" ht="24.75" customHeight="1">
      <c r="B10" s="148">
        <v>2</v>
      </c>
      <c r="C10" s="161" t="s">
        <v>208</v>
      </c>
      <c r="D10" s="162"/>
      <c r="E10" s="163"/>
      <c r="F10" s="150"/>
      <c r="G10" s="150"/>
      <c r="J10" s="142"/>
    </row>
    <row r="11" spans="2:10" s="129" customFormat="1" ht="40.5" customHeight="1">
      <c r="B11" s="148">
        <v>3</v>
      </c>
      <c r="C11" s="164" t="s">
        <v>184</v>
      </c>
      <c r="D11" s="165"/>
      <c r="E11" s="121"/>
      <c r="F11" s="105"/>
      <c r="G11" s="105"/>
      <c r="H11" s="106"/>
      <c r="I11" s="106"/>
      <c r="J11" s="142"/>
    </row>
    <row r="12" spans="2:10" s="129" customFormat="1" ht="24.75" customHeight="1">
      <c r="B12" s="148">
        <v>4</v>
      </c>
      <c r="C12" s="166" t="s">
        <v>185</v>
      </c>
      <c r="D12" s="167"/>
      <c r="E12" s="168"/>
      <c r="F12" s="150"/>
      <c r="G12" s="150"/>
      <c r="J12" s="142"/>
    </row>
    <row r="13" spans="2:10" s="129" customFormat="1" ht="24.75" customHeight="1">
      <c r="B13" s="148">
        <v>5</v>
      </c>
      <c r="C13" s="161" t="s">
        <v>186</v>
      </c>
      <c r="D13" s="162"/>
      <c r="E13" s="163"/>
      <c r="F13" s="150"/>
      <c r="G13" s="150"/>
      <c r="J13" s="142"/>
    </row>
    <row r="14" spans="2:10" s="129" customFormat="1" ht="24.75" customHeight="1">
      <c r="B14" s="148">
        <v>6</v>
      </c>
      <c r="C14" s="161" t="s">
        <v>187</v>
      </c>
      <c r="D14" s="169"/>
      <c r="E14" s="112"/>
      <c r="F14" s="114"/>
      <c r="G14" s="114"/>
      <c r="H14" s="115"/>
      <c r="I14" s="115"/>
      <c r="J14" s="142"/>
    </row>
    <row r="15" spans="2:10" s="129" customFormat="1" ht="24.75" customHeight="1">
      <c r="B15" s="148">
        <v>7</v>
      </c>
      <c r="C15" s="161" t="s">
        <v>209</v>
      </c>
      <c r="D15" s="162"/>
      <c r="E15" s="163"/>
      <c r="F15" s="150"/>
      <c r="G15" s="150"/>
      <c r="J15" s="142"/>
    </row>
    <row r="16" spans="2:10" s="129" customFormat="1" ht="24.75" customHeight="1">
      <c r="B16" s="148">
        <v>8</v>
      </c>
      <c r="C16" s="161" t="s">
        <v>188</v>
      </c>
      <c r="D16" s="162"/>
      <c r="E16" s="163"/>
      <c r="F16" s="150"/>
      <c r="G16" s="150"/>
      <c r="J16" s="142"/>
    </row>
    <row r="17" spans="2:10" s="129" customFormat="1" ht="24.75" customHeight="1">
      <c r="B17" s="148">
        <v>9</v>
      </c>
      <c r="C17" s="161" t="s">
        <v>176</v>
      </c>
      <c r="D17" s="162"/>
      <c r="E17" s="163"/>
      <c r="F17" s="150"/>
      <c r="G17" s="150"/>
      <c r="J17" s="142"/>
    </row>
    <row r="18" spans="2:10" s="129" customFormat="1" ht="24.75" customHeight="1">
      <c r="B18" s="148">
        <v>10</v>
      </c>
      <c r="C18" s="161" t="s">
        <v>53</v>
      </c>
      <c r="D18" s="162"/>
      <c r="E18" s="163"/>
      <c r="F18" s="150"/>
      <c r="G18" s="150"/>
      <c r="J18" s="142"/>
    </row>
    <row r="19" spans="2:10" s="129" customFormat="1" ht="24.75" customHeight="1">
      <c r="B19" s="148">
        <v>11</v>
      </c>
      <c r="C19" s="161" t="s">
        <v>189</v>
      </c>
      <c r="D19" s="162"/>
      <c r="E19" s="163"/>
      <c r="F19" s="150"/>
      <c r="G19" s="150"/>
      <c r="J19" s="142"/>
    </row>
    <row r="20" spans="2:10" s="129" customFormat="1" ht="24.75" customHeight="1">
      <c r="B20" s="148"/>
      <c r="C20" s="161">
        <v>111</v>
      </c>
      <c r="D20" s="276" t="s">
        <v>55</v>
      </c>
      <c r="E20" s="277"/>
      <c r="F20" s="114"/>
      <c r="G20" s="114"/>
      <c r="H20" s="115"/>
      <c r="I20" s="115"/>
      <c r="J20" s="142"/>
    </row>
    <row r="21" spans="2:10" s="129" customFormat="1" ht="24.75" customHeight="1">
      <c r="B21" s="148"/>
      <c r="C21" s="161">
        <v>112</v>
      </c>
      <c r="D21" s="276" t="s">
        <v>177</v>
      </c>
      <c r="E21" s="277"/>
      <c r="F21" s="114"/>
      <c r="G21" s="114"/>
      <c r="H21" s="115"/>
      <c r="I21" s="115"/>
      <c r="J21" s="142"/>
    </row>
    <row r="22" spans="2:10" s="129" customFormat="1" ht="24.75" customHeight="1">
      <c r="B22" s="148"/>
      <c r="C22" s="161">
        <v>113</v>
      </c>
      <c r="D22" s="276" t="s">
        <v>56</v>
      </c>
      <c r="E22" s="277"/>
      <c r="F22" s="114"/>
      <c r="G22" s="114"/>
      <c r="H22" s="115"/>
      <c r="I22" s="115"/>
      <c r="J22" s="142"/>
    </row>
    <row r="23" spans="2:10" s="129" customFormat="1" ht="24.75" customHeight="1">
      <c r="B23" s="148"/>
      <c r="C23" s="161">
        <v>114</v>
      </c>
      <c r="D23" s="276" t="s">
        <v>57</v>
      </c>
      <c r="E23" s="277"/>
      <c r="F23" s="114"/>
      <c r="G23" s="114"/>
      <c r="H23" s="115"/>
      <c r="I23" s="115"/>
      <c r="J23" s="142"/>
    </row>
    <row r="24" spans="2:10" s="129" customFormat="1" ht="39.75" customHeight="1">
      <c r="B24" s="148">
        <v>12</v>
      </c>
      <c r="C24" s="262" t="s">
        <v>58</v>
      </c>
      <c r="D24" s="263"/>
      <c r="E24" s="264"/>
      <c r="F24" s="105"/>
      <c r="G24" s="105"/>
      <c r="H24" s="106"/>
      <c r="I24" s="106"/>
      <c r="J24" s="142"/>
    </row>
    <row r="25" spans="2:10" s="129" customFormat="1" ht="39.75" customHeight="1">
      <c r="B25" s="148">
        <v>13</v>
      </c>
      <c r="C25" s="262" t="s">
        <v>191</v>
      </c>
      <c r="D25" s="263"/>
      <c r="E25" s="264"/>
      <c r="F25" s="105"/>
      <c r="G25" s="105"/>
      <c r="H25" s="106"/>
      <c r="I25" s="106"/>
      <c r="J25" s="142"/>
    </row>
    <row r="26" spans="2:10" s="129" customFormat="1" ht="24.75" customHeight="1">
      <c r="B26" s="148">
        <v>14</v>
      </c>
      <c r="C26" s="273" t="s">
        <v>59</v>
      </c>
      <c r="D26" s="274"/>
      <c r="E26" s="275"/>
      <c r="F26" s="150"/>
      <c r="G26" s="150"/>
      <c r="J26" s="142"/>
    </row>
    <row r="27" spans="2:10" s="129" customFormat="1" ht="39.75" customHeight="1">
      <c r="B27" s="148">
        <v>15</v>
      </c>
      <c r="C27" s="262" t="s">
        <v>190</v>
      </c>
      <c r="D27" s="263"/>
      <c r="E27" s="264"/>
      <c r="F27" s="105"/>
      <c r="G27" s="105"/>
      <c r="H27" s="106"/>
      <c r="I27" s="106"/>
      <c r="J27" s="142"/>
    </row>
    <row r="28" spans="2:10" s="129" customFormat="1" ht="24.75" customHeight="1">
      <c r="B28" s="148">
        <v>16</v>
      </c>
      <c r="C28" s="273" t="s">
        <v>178</v>
      </c>
      <c r="D28" s="274"/>
      <c r="E28" s="275"/>
      <c r="F28" s="150"/>
      <c r="G28" s="150"/>
      <c r="J28" s="142"/>
    </row>
    <row r="29" spans="2:10" s="129" customFormat="1" ht="15.75" customHeight="1">
      <c r="B29" s="155"/>
      <c r="C29" s="156"/>
      <c r="D29" s="156"/>
      <c r="E29" s="156"/>
      <c r="F29" s="157"/>
      <c r="G29" s="157"/>
      <c r="J29" s="142"/>
    </row>
    <row r="30" spans="2:10" s="129" customFormat="1" ht="15.75" customHeight="1">
      <c r="B30" s="155"/>
      <c r="C30" s="156"/>
      <c r="D30" s="156"/>
      <c r="E30" s="156"/>
      <c r="F30" s="157"/>
      <c r="G30" s="157"/>
      <c r="J30" s="142"/>
    </row>
    <row r="31" spans="2:10" s="129" customFormat="1" ht="15.75" customHeight="1">
      <c r="B31" s="155"/>
      <c r="C31" s="156"/>
      <c r="D31" s="156"/>
      <c r="E31" s="156"/>
      <c r="F31" s="157"/>
      <c r="G31" s="157"/>
      <c r="J31" s="142"/>
    </row>
    <row r="32" spans="2:10" s="129" customFormat="1" ht="15.75" customHeight="1">
      <c r="B32" s="155"/>
      <c r="C32" s="156"/>
      <c r="D32" s="156"/>
      <c r="E32" s="156"/>
      <c r="F32" s="157"/>
      <c r="G32" s="157"/>
      <c r="J32" s="142"/>
    </row>
    <row r="33" spans="2:10" s="129" customFormat="1" ht="15.75" customHeight="1">
      <c r="B33" s="155"/>
      <c r="C33" s="156"/>
      <c r="D33" s="156"/>
      <c r="E33" s="156"/>
      <c r="F33" s="157"/>
      <c r="G33" s="157"/>
      <c r="J33" s="142"/>
    </row>
    <row r="34" spans="2:10" s="129" customFormat="1" ht="15.75" customHeight="1">
      <c r="B34" s="155"/>
      <c r="C34" s="156"/>
      <c r="D34" s="156"/>
      <c r="E34" s="156"/>
      <c r="F34" s="157"/>
      <c r="G34" s="157"/>
      <c r="J34" s="142"/>
    </row>
    <row r="35" spans="2:10" s="129" customFormat="1" ht="15.75" customHeight="1">
      <c r="B35" s="155"/>
      <c r="C35" s="156"/>
      <c r="D35" s="156"/>
      <c r="E35" s="156"/>
      <c r="F35" s="157"/>
      <c r="G35" s="157"/>
      <c r="J35" s="142"/>
    </row>
    <row r="36" spans="2:10" s="129" customFormat="1" ht="15.75" customHeight="1">
      <c r="B36" s="155"/>
      <c r="C36" s="156"/>
      <c r="D36" s="156"/>
      <c r="E36" s="156"/>
      <c r="F36" s="157"/>
      <c r="G36" s="157"/>
      <c r="J36" s="142"/>
    </row>
    <row r="37" spans="2:10" s="129" customFormat="1" ht="15.75" customHeight="1">
      <c r="B37" s="155"/>
      <c r="C37" s="156"/>
      <c r="D37" s="156"/>
      <c r="E37" s="156"/>
      <c r="F37" s="157"/>
      <c r="G37" s="157"/>
      <c r="J37" s="142"/>
    </row>
    <row r="38" spans="2:10" s="129" customFormat="1" ht="15.75" customHeight="1">
      <c r="B38" s="155"/>
      <c r="C38" s="155"/>
      <c r="D38" s="155"/>
      <c r="E38" s="155"/>
      <c r="F38" s="157"/>
      <c r="G38" s="157"/>
      <c r="J38" s="142"/>
    </row>
    <row r="39" spans="2:7" ht="12.75">
      <c r="B39" s="158"/>
      <c r="C39" s="74"/>
      <c r="D39" s="74"/>
      <c r="E39" s="74"/>
      <c r="F39" s="159"/>
      <c r="G39" s="159"/>
    </row>
  </sheetData>
  <sheetProtection/>
  <mergeCells count="13">
    <mergeCell ref="C28:E28"/>
    <mergeCell ref="C24:E24"/>
    <mergeCell ref="C25:E25"/>
    <mergeCell ref="C26:E26"/>
    <mergeCell ref="C27:E27"/>
    <mergeCell ref="B4:G4"/>
    <mergeCell ref="B5:G5"/>
    <mergeCell ref="D23:E23"/>
    <mergeCell ref="C7:E8"/>
    <mergeCell ref="D20:E20"/>
    <mergeCell ref="D21:E21"/>
    <mergeCell ref="D22:E22"/>
    <mergeCell ref="B7:B8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38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13.28125" style="125" customWidth="1"/>
    <col min="2" max="2" width="3.7109375" style="127" customWidth="1"/>
    <col min="3" max="3" width="5.7109375" style="127" customWidth="1"/>
    <col min="4" max="4" width="52.7109375" style="127" customWidth="1"/>
    <col min="5" max="5" width="15.28125" style="128" customWidth="1"/>
    <col min="6" max="6" width="13.7109375" style="128" customWidth="1"/>
    <col min="7" max="7" width="1.421875" style="125" customWidth="1"/>
    <col min="8" max="8" width="9.140625" style="125" customWidth="1"/>
    <col min="9" max="9" width="10.140625" style="125" bestFit="1" customWidth="1"/>
    <col min="10" max="16384" width="9.140625" style="125" customWidth="1"/>
  </cols>
  <sheetData>
    <row r="2" spans="2:6" s="129" customFormat="1" ht="15">
      <c r="B2" s="91"/>
      <c r="C2" s="91"/>
      <c r="D2" s="91"/>
      <c r="E2" s="170"/>
      <c r="F2" s="170"/>
    </row>
    <row r="3" spans="2:6" s="129" customFormat="1" ht="15">
      <c r="B3" s="91"/>
      <c r="C3" s="91"/>
      <c r="D3" s="91"/>
      <c r="E3" s="170"/>
      <c r="F3" s="171"/>
    </row>
    <row r="4" spans="2:6" s="129" customFormat="1" ht="8.25" customHeight="1">
      <c r="B4" s="91"/>
      <c r="C4" s="91"/>
      <c r="D4" s="91"/>
      <c r="E4" s="172"/>
      <c r="F4" s="173"/>
    </row>
    <row r="5" spans="2:6" s="143" customFormat="1" ht="18" customHeight="1">
      <c r="B5" s="261" t="s">
        <v>254</v>
      </c>
      <c r="C5" s="261"/>
      <c r="D5" s="261"/>
      <c r="E5" s="261"/>
      <c r="F5" s="261"/>
    </row>
    <row r="6" spans="2:6" s="176" customFormat="1" ht="28.5" customHeight="1">
      <c r="B6" s="174"/>
      <c r="C6" s="174"/>
      <c r="D6" s="174"/>
      <c r="E6" s="175"/>
      <c r="F6" s="175"/>
    </row>
    <row r="7" spans="2:6" s="178" customFormat="1" ht="21" customHeight="1">
      <c r="B7" s="271" t="s">
        <v>2</v>
      </c>
      <c r="C7" s="265" t="s">
        <v>109</v>
      </c>
      <c r="D7" s="267"/>
      <c r="E7" s="177" t="s">
        <v>192</v>
      </c>
      <c r="F7" s="145" t="s">
        <v>192</v>
      </c>
    </row>
    <row r="8" spans="2:6" s="178" customFormat="1" ht="21" customHeight="1">
      <c r="B8" s="272"/>
      <c r="C8" s="268"/>
      <c r="D8" s="270"/>
      <c r="E8" s="147" t="s">
        <v>193</v>
      </c>
      <c r="F8" s="147" t="s">
        <v>216</v>
      </c>
    </row>
    <row r="9" spans="2:6" s="106" customFormat="1" ht="34.5" customHeight="1">
      <c r="B9" s="107"/>
      <c r="C9" s="262" t="s">
        <v>104</v>
      </c>
      <c r="D9" s="264"/>
      <c r="E9" s="217">
        <f>-E11-E14</f>
        <v>-457541</v>
      </c>
      <c r="F9" s="226"/>
    </row>
    <row r="10" spans="2:6" s="106" customFormat="1" ht="24.75" customHeight="1">
      <c r="B10" s="107"/>
      <c r="C10" s="111"/>
      <c r="D10" s="179" t="s">
        <v>135</v>
      </c>
      <c r="E10" s="105"/>
      <c r="F10" s="226"/>
    </row>
    <row r="11" spans="2:6" s="106" customFormat="1" ht="24.75" customHeight="1">
      <c r="B11" s="107"/>
      <c r="C11" s="111"/>
      <c r="D11" s="179" t="s">
        <v>205</v>
      </c>
      <c r="E11" s="105">
        <f>238228-4162+('[1]Account Statement 31.12.10'!$E$27-'[1]Account Statement 31.12.10'!$F$17-'[1]Account Statement 31.12.10'!$F$18)+23475</f>
        <v>377541</v>
      </c>
      <c r="F11" s="226"/>
    </row>
    <row r="12" spans="2:8" s="106" customFormat="1" ht="24.75" customHeight="1">
      <c r="B12" s="107"/>
      <c r="C12" s="111"/>
      <c r="D12" s="179" t="s">
        <v>105</v>
      </c>
      <c r="E12" s="105"/>
      <c r="F12" s="226"/>
      <c r="H12" s="106" t="s">
        <v>238</v>
      </c>
    </row>
    <row r="13" spans="2:6" s="106" customFormat="1" ht="24.75" customHeight="1">
      <c r="B13" s="107"/>
      <c r="C13" s="111"/>
      <c r="D13" s="179" t="s">
        <v>106</v>
      </c>
      <c r="E13" s="105"/>
      <c r="F13" s="226"/>
    </row>
    <row r="14" spans="2:6" s="106" customFormat="1" ht="24.75" customHeight="1">
      <c r="B14" s="107"/>
      <c r="C14" s="111"/>
      <c r="D14" s="179" t="s">
        <v>107</v>
      </c>
      <c r="E14" s="105">
        <v>80000</v>
      </c>
      <c r="F14" s="226"/>
    </row>
    <row r="15" spans="2:6" s="115" customFormat="1" ht="24.75" customHeight="1">
      <c r="B15" s="107"/>
      <c r="C15" s="111"/>
      <c r="D15" s="169" t="s">
        <v>108</v>
      </c>
      <c r="E15" s="114"/>
      <c r="F15" s="226"/>
    </row>
    <row r="16" spans="2:6" s="106" customFormat="1" ht="34.5" customHeight="1">
      <c r="B16" s="116"/>
      <c r="C16" s="262" t="s">
        <v>110</v>
      </c>
      <c r="D16" s="264"/>
      <c r="E16" s="217"/>
      <c r="F16" s="226"/>
    </row>
    <row r="17" spans="2:6" s="106" customFormat="1" ht="24.75" customHeight="1">
      <c r="B17" s="107"/>
      <c r="C17" s="111"/>
      <c r="D17" s="179" t="s">
        <v>136</v>
      </c>
      <c r="E17" s="105"/>
      <c r="F17" s="226"/>
    </row>
    <row r="18" spans="2:6" s="106" customFormat="1" ht="24.75" customHeight="1">
      <c r="B18" s="107"/>
      <c r="C18" s="111"/>
      <c r="D18" s="179" t="s">
        <v>112</v>
      </c>
      <c r="E18" s="105"/>
      <c r="F18" s="226"/>
    </row>
    <row r="19" spans="2:6" s="106" customFormat="1" ht="24.75" customHeight="1">
      <c r="B19" s="107"/>
      <c r="C19" s="111"/>
      <c r="D19" s="179" t="s">
        <v>113</v>
      </c>
      <c r="E19" s="105"/>
      <c r="F19" s="226"/>
    </row>
    <row r="20" spans="2:6" s="106" customFormat="1" ht="24.75" customHeight="1">
      <c r="B20" s="107"/>
      <c r="C20" s="111"/>
      <c r="D20" s="179" t="s">
        <v>114</v>
      </c>
      <c r="E20" s="105"/>
      <c r="F20" s="226"/>
    </row>
    <row r="21" spans="2:6" s="106" customFormat="1" ht="24.75" customHeight="1">
      <c r="B21" s="107"/>
      <c r="C21" s="111"/>
      <c r="D21" s="179" t="s">
        <v>115</v>
      </c>
      <c r="E21" s="105"/>
      <c r="F21" s="226"/>
    </row>
    <row r="22" spans="2:6" s="115" customFormat="1" ht="24.75" customHeight="1">
      <c r="B22" s="107"/>
      <c r="C22" s="111"/>
      <c r="D22" s="169" t="s">
        <v>116</v>
      </c>
      <c r="E22" s="114"/>
      <c r="F22" s="226"/>
    </row>
    <row r="23" spans="2:6" s="106" customFormat="1" ht="34.5" customHeight="1">
      <c r="B23" s="116"/>
      <c r="C23" s="262" t="s">
        <v>117</v>
      </c>
      <c r="D23" s="264"/>
      <c r="E23" s="217">
        <f>+E25</f>
        <v>1457000</v>
      </c>
      <c r="F23" s="226"/>
    </row>
    <row r="24" spans="2:6" s="106" customFormat="1" ht="24.75" customHeight="1">
      <c r="B24" s="107"/>
      <c r="C24" s="111"/>
      <c r="D24" s="179" t="s">
        <v>124</v>
      </c>
      <c r="E24" s="105"/>
      <c r="F24" s="226"/>
    </row>
    <row r="25" spans="2:9" s="106" customFormat="1" ht="24.75" customHeight="1">
      <c r="B25" s="107"/>
      <c r="C25" s="111"/>
      <c r="D25" s="179" t="s">
        <v>236</v>
      </c>
      <c r="E25" s="105">
        <f>'[1]Account Statement 31.12.10'!$F$20</f>
        <v>1457000</v>
      </c>
      <c r="F25" s="226"/>
      <c r="I25" s="224"/>
    </row>
    <row r="26" spans="2:9" s="106" customFormat="1" ht="24.75" customHeight="1">
      <c r="B26" s="107"/>
      <c r="C26" s="111"/>
      <c r="D26" s="179" t="s">
        <v>210</v>
      </c>
      <c r="E26" s="105"/>
      <c r="F26" s="226"/>
      <c r="I26" s="224"/>
    </row>
    <row r="27" spans="2:6" s="106" customFormat="1" ht="24.75" customHeight="1">
      <c r="B27" s="107"/>
      <c r="C27" s="111"/>
      <c r="D27" s="179" t="s">
        <v>120</v>
      </c>
      <c r="E27" s="105"/>
      <c r="F27" s="226"/>
    </row>
    <row r="28" spans="2:9" s="115" customFormat="1" ht="24.75" customHeight="1">
      <c r="B28" s="107"/>
      <c r="C28" s="111"/>
      <c r="D28" s="169" t="s">
        <v>211</v>
      </c>
      <c r="E28" s="114"/>
      <c r="F28" s="226"/>
      <c r="I28" s="223"/>
    </row>
    <row r="29" spans="2:6" s="106" customFormat="1" ht="34.5" customHeight="1">
      <c r="B29" s="116"/>
      <c r="C29" s="262" t="s">
        <v>121</v>
      </c>
      <c r="D29" s="264"/>
      <c r="E29" s="217">
        <f>E9+E23</f>
        <v>999459</v>
      </c>
      <c r="F29" s="226"/>
    </row>
    <row r="30" spans="2:6" s="106" customFormat="1" ht="34.5" customHeight="1">
      <c r="B30" s="107"/>
      <c r="C30" s="262" t="s">
        <v>122</v>
      </c>
      <c r="D30" s="264"/>
      <c r="E30" s="105">
        <v>0</v>
      </c>
      <c r="F30" s="226"/>
    </row>
    <row r="31" spans="2:6" s="106" customFormat="1" ht="34.5" customHeight="1">
      <c r="B31" s="107"/>
      <c r="C31" s="262" t="s">
        <v>123</v>
      </c>
      <c r="D31" s="264"/>
      <c r="E31" s="217">
        <f>Aktivet!G10</f>
        <v>999458.82</v>
      </c>
      <c r="F31" s="226"/>
    </row>
    <row r="32" spans="2:9" s="106" customFormat="1" ht="15.75" customHeight="1">
      <c r="B32" s="122"/>
      <c r="C32" s="122"/>
      <c r="D32" s="122"/>
      <c r="E32" s="124"/>
      <c r="F32" s="124"/>
      <c r="I32" s="224"/>
    </row>
    <row r="33" spans="2:6" s="106" customFormat="1" ht="15.75" customHeight="1">
      <c r="B33" s="122"/>
      <c r="C33" s="122"/>
      <c r="D33" s="122"/>
      <c r="E33" s="124"/>
      <c r="F33" s="124"/>
    </row>
    <row r="34" spans="2:6" s="106" customFormat="1" ht="15.75" customHeight="1">
      <c r="B34" s="122"/>
      <c r="C34" s="122"/>
      <c r="D34" s="122"/>
      <c r="E34" s="124">
        <f>E29-E31:E31</f>
        <v>0.18000000005122274</v>
      </c>
      <c r="F34" s="124"/>
    </row>
    <row r="35" spans="2:6" s="106" customFormat="1" ht="15.75" customHeight="1">
      <c r="B35" s="122"/>
      <c r="C35" s="122"/>
      <c r="D35" s="122"/>
      <c r="E35" s="124"/>
      <c r="F35" s="124"/>
    </row>
    <row r="36" spans="2:6" s="106" customFormat="1" ht="15.75" customHeight="1">
      <c r="B36" s="122"/>
      <c r="C36" s="122"/>
      <c r="D36" s="122"/>
      <c r="E36" s="124"/>
      <c r="F36" s="124"/>
    </row>
    <row r="37" spans="2:6" s="106" customFormat="1" ht="15.75" customHeight="1">
      <c r="B37" s="122"/>
      <c r="C37" s="122"/>
      <c r="D37" s="122"/>
      <c r="E37" s="124"/>
      <c r="F37" s="124"/>
    </row>
    <row r="38" spans="2:6" ht="12.75">
      <c r="B38" s="137"/>
      <c r="C38" s="137"/>
      <c r="D38" s="137"/>
      <c r="E38" s="140"/>
      <c r="F38" s="140"/>
    </row>
  </sheetData>
  <sheetProtection/>
  <mergeCells count="9">
    <mergeCell ref="B5:F5"/>
    <mergeCell ref="B7:B8"/>
    <mergeCell ref="C7:D8"/>
    <mergeCell ref="C30:D30"/>
    <mergeCell ref="C31:D31"/>
    <mergeCell ref="C9:D9"/>
    <mergeCell ref="C16:D16"/>
    <mergeCell ref="C23:D23"/>
    <mergeCell ref="C29:D29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40"/>
  <sheetViews>
    <sheetView zoomScalePageLayoutView="0" workbookViewId="0" topLeftCell="A7">
      <selection activeCell="J11" sqref="J11"/>
    </sheetView>
  </sheetViews>
  <sheetFormatPr defaultColWidth="9.140625" defaultRowHeight="12.75"/>
  <cols>
    <col min="1" max="1" width="13.28125" style="125" customWidth="1"/>
    <col min="2" max="3" width="3.7109375" style="127" customWidth="1"/>
    <col min="4" max="4" width="3.57421875" style="127" customWidth="1"/>
    <col min="5" max="5" width="44.421875" style="125" customWidth="1"/>
    <col min="6" max="7" width="15.421875" style="128" customWidth="1"/>
    <col min="8" max="8" width="1.421875" style="125" customWidth="1"/>
    <col min="9" max="16384" width="9.140625" style="125" customWidth="1"/>
  </cols>
  <sheetData>
    <row r="2" spans="2:7" s="94" customFormat="1" ht="18">
      <c r="B2" s="91"/>
      <c r="C2" s="91"/>
      <c r="D2" s="92"/>
      <c r="E2" s="93"/>
      <c r="G2" s="141"/>
    </row>
    <row r="3" spans="2:7" s="94" customFormat="1" ht="7.5" customHeight="1">
      <c r="B3" s="91"/>
      <c r="C3" s="91"/>
      <c r="D3" s="92"/>
      <c r="E3" s="93"/>
      <c r="F3" s="180"/>
      <c r="G3" s="181"/>
    </row>
    <row r="4" spans="2:7" s="94" customFormat="1" ht="8.25" customHeight="1">
      <c r="B4" s="91"/>
      <c r="C4" s="91"/>
      <c r="D4" s="92"/>
      <c r="E4" s="93"/>
      <c r="F4" s="95"/>
      <c r="G4" s="141"/>
    </row>
    <row r="5" spans="2:7" s="143" customFormat="1" ht="18" customHeight="1">
      <c r="B5" s="261" t="s">
        <v>220</v>
      </c>
      <c r="C5" s="261"/>
      <c r="D5" s="261"/>
      <c r="E5" s="261"/>
      <c r="F5" s="261"/>
      <c r="G5" s="261"/>
    </row>
    <row r="6" spans="2:7" s="176" customFormat="1" ht="6.75" customHeight="1">
      <c r="B6" s="174"/>
      <c r="C6" s="174"/>
      <c r="D6" s="174"/>
      <c r="F6" s="175"/>
      <c r="G6" s="175"/>
    </row>
    <row r="7" spans="2:7" s="106" customFormat="1" ht="15.75" customHeight="1">
      <c r="B7" s="283" t="s">
        <v>2</v>
      </c>
      <c r="C7" s="265" t="s">
        <v>125</v>
      </c>
      <c r="D7" s="266"/>
      <c r="E7" s="267"/>
      <c r="F7" s="182" t="s">
        <v>192</v>
      </c>
      <c r="G7" s="182" t="s">
        <v>192</v>
      </c>
    </row>
    <row r="8" spans="2:7" s="106" customFormat="1" ht="15.75" customHeight="1">
      <c r="B8" s="282"/>
      <c r="C8" s="268"/>
      <c r="D8" s="269"/>
      <c r="E8" s="270"/>
      <c r="F8" s="184" t="s">
        <v>193</v>
      </c>
      <c r="G8" s="185" t="s">
        <v>216</v>
      </c>
    </row>
    <row r="9" spans="2:7" s="106" customFormat="1" ht="24.75" customHeight="1">
      <c r="B9" s="107"/>
      <c r="C9" s="164" t="s">
        <v>101</v>
      </c>
      <c r="D9" s="165"/>
      <c r="E9" s="121"/>
      <c r="F9" s="105"/>
      <c r="G9" s="105"/>
    </row>
    <row r="10" spans="2:7" s="106" customFormat="1" ht="19.5" customHeight="1">
      <c r="B10" s="107"/>
      <c r="C10" s="164"/>
      <c r="D10" s="109" t="s">
        <v>126</v>
      </c>
      <c r="E10" s="109"/>
      <c r="F10" s="105"/>
      <c r="G10" s="105"/>
    </row>
    <row r="11" spans="2:7" s="106" customFormat="1" ht="19.5" customHeight="1">
      <c r="B11" s="107"/>
      <c r="C11" s="186"/>
      <c r="D11" s="187" t="s">
        <v>127</v>
      </c>
      <c r="F11" s="105"/>
      <c r="G11" s="105"/>
    </row>
    <row r="12" spans="2:7" s="106" customFormat="1" ht="19.5" customHeight="1">
      <c r="B12" s="107"/>
      <c r="C12" s="164"/>
      <c r="D12" s="165"/>
      <c r="E12" s="188" t="s">
        <v>138</v>
      </c>
      <c r="F12" s="105"/>
      <c r="G12" s="105"/>
    </row>
    <row r="13" spans="2:7" s="106" customFormat="1" ht="19.5" customHeight="1">
      <c r="B13" s="107"/>
      <c r="C13" s="164"/>
      <c r="D13" s="165"/>
      <c r="E13" s="188" t="s">
        <v>139</v>
      </c>
      <c r="F13" s="105"/>
      <c r="G13" s="105"/>
    </row>
    <row r="14" spans="2:7" s="106" customFormat="1" ht="19.5" customHeight="1">
      <c r="B14" s="107"/>
      <c r="C14" s="164"/>
      <c r="D14" s="165"/>
      <c r="E14" s="188" t="s">
        <v>140</v>
      </c>
      <c r="F14" s="105"/>
      <c r="G14" s="105"/>
    </row>
    <row r="15" spans="2:7" s="106" customFormat="1" ht="19.5" customHeight="1">
      <c r="B15" s="107"/>
      <c r="C15" s="164"/>
      <c r="D15" s="165"/>
      <c r="E15" s="188" t="s">
        <v>141</v>
      </c>
      <c r="F15" s="105"/>
      <c r="G15" s="105"/>
    </row>
    <row r="16" spans="2:7" s="123" customFormat="1" ht="19.5" customHeight="1">
      <c r="B16" s="284"/>
      <c r="C16" s="265"/>
      <c r="D16" s="189" t="s">
        <v>128</v>
      </c>
      <c r="F16" s="279"/>
      <c r="G16" s="279"/>
    </row>
    <row r="17" spans="2:7" s="123" customFormat="1" ht="19.5" customHeight="1">
      <c r="B17" s="285"/>
      <c r="C17" s="268"/>
      <c r="D17" s="190" t="s">
        <v>129</v>
      </c>
      <c r="F17" s="280"/>
      <c r="G17" s="280"/>
    </row>
    <row r="18" spans="2:7" s="106" customFormat="1" ht="19.5" customHeight="1">
      <c r="B18" s="183"/>
      <c r="C18" s="164"/>
      <c r="D18" s="109" t="s">
        <v>130</v>
      </c>
      <c r="E18" s="109"/>
      <c r="F18" s="191"/>
      <c r="G18" s="191"/>
    </row>
    <row r="19" spans="2:7" s="106" customFormat="1" ht="19.5" customHeight="1">
      <c r="B19" s="281"/>
      <c r="C19" s="265"/>
      <c r="D19" s="189" t="s">
        <v>131</v>
      </c>
      <c r="E19" s="189"/>
      <c r="F19" s="279"/>
      <c r="G19" s="279"/>
    </row>
    <row r="20" spans="2:7" s="106" customFormat="1" ht="19.5" customHeight="1">
      <c r="B20" s="282"/>
      <c r="C20" s="268"/>
      <c r="D20" s="187" t="s">
        <v>132</v>
      </c>
      <c r="E20" s="187"/>
      <c r="F20" s="280"/>
      <c r="G20" s="280"/>
    </row>
    <row r="21" spans="2:7" s="106" customFormat="1" ht="19.5" customHeight="1">
      <c r="B21" s="107"/>
      <c r="C21" s="164"/>
      <c r="D21" s="109" t="s">
        <v>133</v>
      </c>
      <c r="E21" s="109"/>
      <c r="F21" s="192"/>
      <c r="G21" s="192"/>
    </row>
    <row r="22" spans="2:7" s="106" customFormat="1" ht="19.5" customHeight="1">
      <c r="B22" s="107"/>
      <c r="C22" s="164"/>
      <c r="D22" s="109" t="s">
        <v>106</v>
      </c>
      <c r="E22" s="109"/>
      <c r="F22" s="105"/>
      <c r="G22" s="105"/>
    </row>
    <row r="23" spans="2:7" s="106" customFormat="1" ht="19.5" customHeight="1">
      <c r="B23" s="107"/>
      <c r="C23" s="164"/>
      <c r="D23" s="109" t="s">
        <v>107</v>
      </c>
      <c r="E23" s="109"/>
      <c r="F23" s="105"/>
      <c r="G23" s="105"/>
    </row>
    <row r="24" spans="2:7" s="115" customFormat="1" ht="19.5" customHeight="1">
      <c r="B24" s="107"/>
      <c r="C24" s="164"/>
      <c r="D24" s="112" t="s">
        <v>134</v>
      </c>
      <c r="E24" s="193"/>
      <c r="F24" s="114"/>
      <c r="G24" s="114"/>
    </row>
    <row r="25" spans="2:7" s="106" customFormat="1" ht="24.75" customHeight="1">
      <c r="B25" s="116"/>
      <c r="C25" s="194" t="s">
        <v>110</v>
      </c>
      <c r="D25" s="165"/>
      <c r="E25" s="109"/>
      <c r="F25" s="105"/>
      <c r="G25" s="105"/>
    </row>
    <row r="26" spans="2:7" s="106" customFormat="1" ht="19.5" customHeight="1">
      <c r="B26" s="107"/>
      <c r="C26" s="164"/>
      <c r="D26" s="109" t="s">
        <v>111</v>
      </c>
      <c r="E26" s="109"/>
      <c r="F26" s="105"/>
      <c r="G26" s="105"/>
    </row>
    <row r="27" spans="2:7" s="106" customFormat="1" ht="19.5" customHeight="1">
      <c r="B27" s="107"/>
      <c r="C27" s="164"/>
      <c r="D27" s="109" t="s">
        <v>112</v>
      </c>
      <c r="E27" s="109"/>
      <c r="F27" s="105"/>
      <c r="G27" s="105"/>
    </row>
    <row r="28" spans="2:7" s="106" customFormat="1" ht="19.5" customHeight="1">
      <c r="B28" s="107"/>
      <c r="C28" s="153"/>
      <c r="D28" s="109" t="s">
        <v>113</v>
      </c>
      <c r="E28" s="109"/>
      <c r="F28" s="105"/>
      <c r="G28" s="105"/>
    </row>
    <row r="29" spans="2:7" s="106" customFormat="1" ht="19.5" customHeight="1">
      <c r="B29" s="107"/>
      <c r="C29" s="117"/>
      <c r="D29" s="109" t="s">
        <v>114</v>
      </c>
      <c r="E29" s="109"/>
      <c r="F29" s="105"/>
      <c r="G29" s="105"/>
    </row>
    <row r="30" spans="2:7" s="106" customFormat="1" ht="19.5" customHeight="1">
      <c r="B30" s="107"/>
      <c r="C30" s="117"/>
      <c r="D30" s="109" t="s">
        <v>115</v>
      </c>
      <c r="E30" s="109"/>
      <c r="F30" s="105"/>
      <c r="G30" s="105"/>
    </row>
    <row r="31" spans="2:7" s="115" customFormat="1" ht="19.5" customHeight="1">
      <c r="B31" s="107"/>
      <c r="C31" s="117"/>
      <c r="D31" s="112" t="s">
        <v>116</v>
      </c>
      <c r="E31" s="193"/>
      <c r="F31" s="114"/>
      <c r="G31" s="114"/>
    </row>
    <row r="32" spans="2:7" s="106" customFormat="1" ht="24.75" customHeight="1">
      <c r="B32" s="116"/>
      <c r="C32" s="164" t="s">
        <v>117</v>
      </c>
      <c r="D32" s="195"/>
      <c r="E32" s="109"/>
      <c r="F32" s="105"/>
      <c r="G32" s="105"/>
    </row>
    <row r="33" spans="2:7" s="106" customFormat="1" ht="19.5" customHeight="1">
      <c r="B33" s="107"/>
      <c r="C33" s="117"/>
      <c r="D33" s="109" t="s">
        <v>124</v>
      </c>
      <c r="E33" s="109"/>
      <c r="F33" s="105"/>
      <c r="G33" s="105"/>
    </row>
    <row r="34" spans="2:7" s="106" customFormat="1" ht="19.5" customHeight="1">
      <c r="B34" s="107"/>
      <c r="C34" s="117"/>
      <c r="D34" s="109" t="s">
        <v>118</v>
      </c>
      <c r="E34" s="109"/>
      <c r="F34" s="105"/>
      <c r="G34" s="105"/>
    </row>
    <row r="35" spans="2:7" s="106" customFormat="1" ht="19.5" customHeight="1">
      <c r="B35" s="107"/>
      <c r="C35" s="117"/>
      <c r="D35" s="109" t="s">
        <v>119</v>
      </c>
      <c r="E35" s="109"/>
      <c r="F35" s="105"/>
      <c r="G35" s="105"/>
    </row>
    <row r="36" spans="2:7" s="106" customFormat="1" ht="19.5" customHeight="1">
      <c r="B36" s="107"/>
      <c r="C36" s="117"/>
      <c r="D36" s="109" t="s">
        <v>120</v>
      </c>
      <c r="E36" s="109"/>
      <c r="F36" s="105"/>
      <c r="G36" s="105"/>
    </row>
    <row r="37" spans="2:7" s="115" customFormat="1" ht="19.5" customHeight="1">
      <c r="B37" s="107"/>
      <c r="C37" s="117"/>
      <c r="D37" s="112" t="s">
        <v>137</v>
      </c>
      <c r="E37" s="193"/>
      <c r="F37" s="114"/>
      <c r="G37" s="114"/>
    </row>
    <row r="38" spans="2:7" ht="25.5" customHeight="1">
      <c r="B38" s="196"/>
      <c r="C38" s="194" t="s">
        <v>121</v>
      </c>
      <c r="D38" s="197"/>
      <c r="E38" s="198"/>
      <c r="F38" s="199"/>
      <c r="G38" s="199"/>
    </row>
    <row r="39" spans="2:7" ht="25.5" customHeight="1">
      <c r="B39" s="197"/>
      <c r="C39" s="194" t="s">
        <v>122</v>
      </c>
      <c r="D39" s="197"/>
      <c r="E39" s="198"/>
      <c r="F39" s="199"/>
      <c r="G39" s="199"/>
    </row>
    <row r="40" spans="2:7" ht="25.5" customHeight="1">
      <c r="B40" s="197"/>
      <c r="C40" s="194" t="s">
        <v>123</v>
      </c>
      <c r="D40" s="197"/>
      <c r="E40" s="198"/>
      <c r="F40" s="199"/>
      <c r="G40" s="199"/>
    </row>
  </sheetData>
  <sheetProtection/>
  <mergeCells count="11">
    <mergeCell ref="B5:G5"/>
    <mergeCell ref="C7:E8"/>
    <mergeCell ref="B7:B8"/>
    <mergeCell ref="F16:F17"/>
    <mergeCell ref="G16:G17"/>
    <mergeCell ref="B16:B17"/>
    <mergeCell ref="C16:C17"/>
    <mergeCell ref="G19:G20"/>
    <mergeCell ref="C19:C20"/>
    <mergeCell ref="B19:B20"/>
    <mergeCell ref="F19:F20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34"/>
  <sheetViews>
    <sheetView zoomScalePageLayoutView="0" workbookViewId="0" topLeftCell="A13">
      <selection activeCell="F37" sqref="F37"/>
    </sheetView>
  </sheetViews>
  <sheetFormatPr defaultColWidth="17.7109375" defaultRowHeight="12.75"/>
  <cols>
    <col min="1" max="1" width="2.8515625" style="0" customWidth="1"/>
    <col min="2" max="2" width="31.28125" style="0" customWidth="1"/>
    <col min="3" max="3" width="8.57421875" style="0" customWidth="1"/>
    <col min="4" max="4" width="8.00390625" style="0" customWidth="1"/>
    <col min="5" max="5" width="8.8515625" style="0" customWidth="1"/>
    <col min="6" max="6" width="17.140625" style="0" customWidth="1"/>
    <col min="7" max="7" width="19.8515625" style="0" customWidth="1"/>
    <col min="8" max="8" width="13.7109375" style="0" customWidth="1"/>
    <col min="9" max="9" width="8.140625" style="0" customWidth="1"/>
    <col min="10" max="10" width="10.8515625" style="0" customWidth="1"/>
    <col min="11" max="11" width="8.8515625" style="0" customWidth="1"/>
    <col min="12" max="12" width="2.7109375" style="0" customWidth="1"/>
  </cols>
  <sheetData>
    <row r="2" ht="15">
      <c r="B2" s="12"/>
    </row>
    <row r="3" ht="6.75" customHeight="1"/>
    <row r="4" spans="1:11" ht="25.5" customHeight="1">
      <c r="A4" s="295" t="s">
        <v>221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</row>
    <row r="5" ht="6.75" customHeight="1"/>
    <row r="6" spans="2:10" ht="12.75" customHeight="1">
      <c r="B6" s="27" t="s">
        <v>62</v>
      </c>
      <c r="H6" s="13"/>
      <c r="I6" s="13"/>
      <c r="J6" s="13"/>
    </row>
    <row r="7" ht="6.75" customHeight="1" thickBot="1"/>
    <row r="8" spans="1:11" s="15" customFormat="1" ht="24.75" customHeight="1" thickTop="1">
      <c r="A8" s="296" t="s">
        <v>2</v>
      </c>
      <c r="B8" s="298" t="s">
        <v>89</v>
      </c>
      <c r="C8" s="300" t="s">
        <v>78</v>
      </c>
      <c r="D8" s="301"/>
      <c r="E8" s="301"/>
      <c r="F8" s="301"/>
      <c r="G8" s="301"/>
      <c r="H8" s="301"/>
      <c r="I8" s="302"/>
      <c r="J8" s="31" t="s">
        <v>75</v>
      </c>
      <c r="K8" s="14"/>
    </row>
    <row r="9" spans="1:11" s="15" customFormat="1" ht="24.75" customHeight="1">
      <c r="A9" s="297"/>
      <c r="B9" s="299"/>
      <c r="C9" s="28" t="s">
        <v>60</v>
      </c>
      <c r="D9" s="28" t="s">
        <v>70</v>
      </c>
      <c r="E9" s="30" t="s">
        <v>68</v>
      </c>
      <c r="F9" s="30" t="s">
        <v>61</v>
      </c>
      <c r="G9" s="30" t="s">
        <v>65</v>
      </c>
      <c r="H9" s="28" t="s">
        <v>72</v>
      </c>
      <c r="I9" s="32" t="s">
        <v>74</v>
      </c>
      <c r="J9" s="32" t="s">
        <v>76</v>
      </c>
      <c r="K9" s="29" t="s">
        <v>74</v>
      </c>
    </row>
    <row r="10" spans="1:11" s="15" customFormat="1" ht="24.75" customHeight="1">
      <c r="A10" s="297"/>
      <c r="B10" s="299"/>
      <c r="C10" s="28" t="s">
        <v>71</v>
      </c>
      <c r="D10" s="28" t="s">
        <v>64</v>
      </c>
      <c r="E10" s="30" t="s">
        <v>69</v>
      </c>
      <c r="F10" s="30" t="s">
        <v>67</v>
      </c>
      <c r="G10" s="28" t="s">
        <v>66</v>
      </c>
      <c r="H10" s="28" t="s">
        <v>73</v>
      </c>
      <c r="I10" s="32"/>
      <c r="J10" s="32" t="s">
        <v>77</v>
      </c>
      <c r="K10" s="29"/>
    </row>
    <row r="11" spans="1:11" s="20" customFormat="1" ht="24.75" customHeight="1">
      <c r="A11" s="49" t="s">
        <v>3</v>
      </c>
      <c r="B11" s="48" t="s">
        <v>222</v>
      </c>
      <c r="C11" s="18"/>
      <c r="D11" s="18"/>
      <c r="E11" s="18"/>
      <c r="F11" s="18"/>
      <c r="G11" s="18"/>
      <c r="H11" s="18"/>
      <c r="I11" s="33"/>
      <c r="J11" s="33"/>
      <c r="K11" s="19"/>
    </row>
    <row r="12" spans="1:11" s="20" customFormat="1" ht="15.75" customHeight="1">
      <c r="A12" s="16" t="s">
        <v>213</v>
      </c>
      <c r="B12" s="17" t="s">
        <v>81</v>
      </c>
      <c r="C12" s="18"/>
      <c r="D12" s="18"/>
      <c r="E12" s="18"/>
      <c r="F12" s="18"/>
      <c r="G12" s="18"/>
      <c r="H12" s="18"/>
      <c r="I12" s="33"/>
      <c r="J12" s="33"/>
      <c r="K12" s="19"/>
    </row>
    <row r="13" spans="1:11" s="20" customFormat="1" ht="15.75" customHeight="1">
      <c r="A13" s="49" t="s">
        <v>214</v>
      </c>
      <c r="B13" s="48" t="s">
        <v>63</v>
      </c>
      <c r="C13" s="18"/>
      <c r="D13" s="18"/>
      <c r="E13" s="18"/>
      <c r="F13" s="18"/>
      <c r="G13" s="18"/>
      <c r="H13" s="18"/>
      <c r="I13" s="33"/>
      <c r="J13" s="33"/>
      <c r="K13" s="19"/>
    </row>
    <row r="14" spans="1:11" s="20" customFormat="1" ht="15.75" customHeight="1">
      <c r="A14" s="288">
        <v>1</v>
      </c>
      <c r="B14" s="21" t="s">
        <v>79</v>
      </c>
      <c r="C14" s="286"/>
      <c r="D14" s="286"/>
      <c r="E14" s="286"/>
      <c r="F14" s="286"/>
      <c r="G14" s="286"/>
      <c r="H14" s="286"/>
      <c r="I14" s="286"/>
      <c r="J14" s="286"/>
      <c r="K14" s="291"/>
    </row>
    <row r="15" spans="1:11" s="20" customFormat="1" ht="15.75" customHeight="1">
      <c r="A15" s="289"/>
      <c r="B15" s="36" t="s">
        <v>212</v>
      </c>
      <c r="C15" s="287"/>
      <c r="D15" s="287"/>
      <c r="E15" s="287"/>
      <c r="F15" s="287"/>
      <c r="G15" s="287"/>
      <c r="H15" s="287"/>
      <c r="I15" s="287"/>
      <c r="J15" s="287"/>
      <c r="K15" s="292"/>
    </row>
    <row r="16" spans="1:11" s="20" customFormat="1" ht="15.75" customHeight="1">
      <c r="A16" s="288">
        <v>2</v>
      </c>
      <c r="B16" s="37" t="s">
        <v>82</v>
      </c>
      <c r="C16" s="286"/>
      <c r="D16" s="286"/>
      <c r="E16" s="286"/>
      <c r="F16" s="286"/>
      <c r="G16" s="286"/>
      <c r="H16" s="286"/>
      <c r="I16" s="286"/>
      <c r="J16" s="286"/>
      <c r="K16" s="291"/>
    </row>
    <row r="17" spans="1:11" s="20" customFormat="1" ht="15.75" customHeight="1">
      <c r="A17" s="290"/>
      <c r="B17" s="38" t="s">
        <v>83</v>
      </c>
      <c r="C17" s="293"/>
      <c r="D17" s="293"/>
      <c r="E17" s="293"/>
      <c r="F17" s="293"/>
      <c r="G17" s="293"/>
      <c r="H17" s="293"/>
      <c r="I17" s="293"/>
      <c r="J17" s="293"/>
      <c r="K17" s="294"/>
    </row>
    <row r="18" spans="1:11" s="20" customFormat="1" ht="15.75" customHeight="1">
      <c r="A18" s="289"/>
      <c r="B18" s="39" t="s">
        <v>84</v>
      </c>
      <c r="C18" s="287"/>
      <c r="D18" s="287"/>
      <c r="E18" s="287"/>
      <c r="F18" s="287"/>
      <c r="G18" s="287"/>
      <c r="H18" s="287"/>
      <c r="I18" s="287"/>
      <c r="J18" s="287"/>
      <c r="K18" s="292"/>
    </row>
    <row r="19" spans="1:11" s="20" customFormat="1" ht="15.75" customHeight="1">
      <c r="A19" s="16">
        <v>3</v>
      </c>
      <c r="B19" s="21" t="s">
        <v>85</v>
      </c>
      <c r="C19" s="22"/>
      <c r="D19" s="22"/>
      <c r="E19" s="22"/>
      <c r="F19" s="22"/>
      <c r="G19" s="22"/>
      <c r="H19" s="22"/>
      <c r="I19" s="34"/>
      <c r="J19" s="34"/>
      <c r="K19" s="23"/>
    </row>
    <row r="20" spans="1:11" s="20" customFormat="1" ht="15.75" customHeight="1">
      <c r="A20" s="16">
        <v>4</v>
      </c>
      <c r="B20" s="21" t="s">
        <v>86</v>
      </c>
      <c r="C20" s="22"/>
      <c r="D20" s="22"/>
      <c r="E20" s="22"/>
      <c r="F20" s="22"/>
      <c r="G20" s="22"/>
      <c r="H20" s="22"/>
      <c r="I20" s="34"/>
      <c r="J20" s="34"/>
      <c r="K20" s="23"/>
    </row>
    <row r="21" spans="1:11" s="20" customFormat="1" ht="15.75" customHeight="1">
      <c r="A21" s="288">
        <v>5</v>
      </c>
      <c r="B21" s="37" t="s">
        <v>87</v>
      </c>
      <c r="C21" s="286"/>
      <c r="D21" s="286"/>
      <c r="E21" s="286"/>
      <c r="F21" s="286"/>
      <c r="G21" s="286"/>
      <c r="H21" s="286"/>
      <c r="I21" s="286"/>
      <c r="J21" s="286"/>
      <c r="K21" s="291"/>
    </row>
    <row r="22" spans="1:11" s="20" customFormat="1" ht="15.75" customHeight="1">
      <c r="A22" s="289"/>
      <c r="B22" s="39" t="s">
        <v>88</v>
      </c>
      <c r="C22" s="287"/>
      <c r="D22" s="287"/>
      <c r="E22" s="287"/>
      <c r="F22" s="287"/>
      <c r="G22" s="287"/>
      <c r="H22" s="287"/>
      <c r="I22" s="287"/>
      <c r="J22" s="287"/>
      <c r="K22" s="292"/>
    </row>
    <row r="23" spans="1:11" s="20" customFormat="1" ht="15.75" customHeight="1">
      <c r="A23" s="16">
        <v>6</v>
      </c>
      <c r="B23" s="21" t="s">
        <v>90</v>
      </c>
      <c r="C23" s="22"/>
      <c r="D23" s="22"/>
      <c r="E23" s="22"/>
      <c r="F23" s="22"/>
      <c r="G23" s="22"/>
      <c r="H23" s="22"/>
      <c r="I23" s="34"/>
      <c r="J23" s="34"/>
      <c r="K23" s="23"/>
    </row>
    <row r="24" spans="1:11" s="20" customFormat="1" ht="24.75" customHeight="1">
      <c r="A24" s="49" t="s">
        <v>4</v>
      </c>
      <c r="B24" s="48" t="s">
        <v>222</v>
      </c>
      <c r="C24" s="22"/>
      <c r="D24" s="22"/>
      <c r="E24" s="22"/>
      <c r="F24" s="22"/>
      <c r="G24" s="22"/>
      <c r="H24" s="22"/>
      <c r="I24" s="34"/>
      <c r="J24" s="34"/>
      <c r="K24" s="23"/>
    </row>
    <row r="25" spans="1:11" s="20" customFormat="1" ht="15.75" customHeight="1">
      <c r="A25" s="288">
        <v>1</v>
      </c>
      <c r="B25" s="21" t="s">
        <v>79</v>
      </c>
      <c r="C25" s="286"/>
      <c r="D25" s="286"/>
      <c r="E25" s="286"/>
      <c r="F25" s="286"/>
      <c r="G25" s="286"/>
      <c r="H25" s="286"/>
      <c r="I25" s="286"/>
      <c r="J25" s="286"/>
      <c r="K25" s="291"/>
    </row>
    <row r="26" spans="1:11" s="20" customFormat="1" ht="15.75" customHeight="1">
      <c r="A26" s="289"/>
      <c r="B26" s="36" t="s">
        <v>80</v>
      </c>
      <c r="C26" s="287"/>
      <c r="D26" s="287"/>
      <c r="E26" s="287"/>
      <c r="F26" s="287"/>
      <c r="G26" s="287"/>
      <c r="H26" s="287"/>
      <c r="I26" s="287"/>
      <c r="J26" s="287"/>
      <c r="K26" s="292"/>
    </row>
    <row r="27" spans="1:11" s="20" customFormat="1" ht="15.75" customHeight="1">
      <c r="A27" s="288">
        <v>2</v>
      </c>
      <c r="B27" s="37" t="s">
        <v>82</v>
      </c>
      <c r="C27" s="286"/>
      <c r="D27" s="286"/>
      <c r="E27" s="286"/>
      <c r="F27" s="286"/>
      <c r="G27" s="286"/>
      <c r="H27" s="286"/>
      <c r="I27" s="286"/>
      <c r="J27" s="286"/>
      <c r="K27" s="291"/>
    </row>
    <row r="28" spans="1:11" s="20" customFormat="1" ht="15.75" customHeight="1">
      <c r="A28" s="290"/>
      <c r="B28" s="38" t="s">
        <v>83</v>
      </c>
      <c r="C28" s="293"/>
      <c r="D28" s="293"/>
      <c r="E28" s="293"/>
      <c r="F28" s="293"/>
      <c r="G28" s="293"/>
      <c r="H28" s="293"/>
      <c r="I28" s="293"/>
      <c r="J28" s="293"/>
      <c r="K28" s="294"/>
    </row>
    <row r="29" spans="1:11" s="20" customFormat="1" ht="15.75" customHeight="1">
      <c r="A29" s="289"/>
      <c r="B29" s="39" t="s">
        <v>84</v>
      </c>
      <c r="C29" s="287"/>
      <c r="D29" s="287"/>
      <c r="E29" s="287"/>
      <c r="F29" s="287"/>
      <c r="G29" s="287"/>
      <c r="H29" s="287"/>
      <c r="I29" s="287"/>
      <c r="J29" s="287"/>
      <c r="K29" s="292"/>
    </row>
    <row r="30" spans="1:11" s="20" customFormat="1" ht="15.75" customHeight="1">
      <c r="A30" s="16">
        <v>3</v>
      </c>
      <c r="B30" s="21" t="s">
        <v>91</v>
      </c>
      <c r="C30" s="22"/>
      <c r="D30" s="22"/>
      <c r="E30" s="22"/>
      <c r="F30" s="22"/>
      <c r="G30" s="22"/>
      <c r="H30" s="22"/>
      <c r="I30" s="34"/>
      <c r="J30" s="34"/>
      <c r="K30" s="23"/>
    </row>
    <row r="31" spans="1:11" s="20" customFormat="1" ht="15.75" customHeight="1">
      <c r="A31" s="16">
        <v>4</v>
      </c>
      <c r="B31" s="21" t="s">
        <v>86</v>
      </c>
      <c r="C31" s="22"/>
      <c r="D31" s="22"/>
      <c r="E31" s="22"/>
      <c r="F31" s="22"/>
      <c r="G31" s="22"/>
      <c r="H31" s="22"/>
      <c r="I31" s="34"/>
      <c r="J31" s="34"/>
      <c r="K31" s="23"/>
    </row>
    <row r="32" spans="1:11" s="20" customFormat="1" ht="15.75" customHeight="1">
      <c r="A32" s="16">
        <v>5</v>
      </c>
      <c r="B32" s="21" t="s">
        <v>90</v>
      </c>
      <c r="C32" s="22"/>
      <c r="D32" s="22"/>
      <c r="E32" s="22"/>
      <c r="F32" s="22"/>
      <c r="G32" s="22"/>
      <c r="H32" s="22"/>
      <c r="I32" s="34"/>
      <c r="J32" s="34"/>
      <c r="K32" s="23"/>
    </row>
    <row r="33" spans="1:11" s="20" customFormat="1" ht="15.75" customHeight="1">
      <c r="A33" s="16">
        <v>6</v>
      </c>
      <c r="B33" s="21" t="s">
        <v>215</v>
      </c>
      <c r="C33" s="22"/>
      <c r="D33" s="22"/>
      <c r="E33" s="22"/>
      <c r="F33" s="22"/>
      <c r="G33" s="22"/>
      <c r="H33" s="22"/>
      <c r="I33" s="34"/>
      <c r="J33" s="34"/>
      <c r="K33" s="23"/>
    </row>
    <row r="34" spans="1:11" s="20" customFormat="1" ht="24.75" customHeight="1" thickBot="1">
      <c r="A34" s="50" t="s">
        <v>36</v>
      </c>
      <c r="B34" s="51" t="s">
        <v>222</v>
      </c>
      <c r="C34" s="25"/>
      <c r="D34" s="25"/>
      <c r="E34" s="25"/>
      <c r="F34" s="25"/>
      <c r="G34" s="25"/>
      <c r="H34" s="25"/>
      <c r="I34" s="35"/>
      <c r="J34" s="35"/>
      <c r="K34" s="26"/>
    </row>
    <row r="35" ht="13.5" customHeight="1" thickTop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</sheetData>
  <sheetProtection/>
  <mergeCells count="54">
    <mergeCell ref="A14:A15"/>
    <mergeCell ref="C14:C15"/>
    <mergeCell ref="D14:D15"/>
    <mergeCell ref="E14:E15"/>
    <mergeCell ref="A4:K4"/>
    <mergeCell ref="A8:A10"/>
    <mergeCell ref="B8:B10"/>
    <mergeCell ref="C8:I8"/>
    <mergeCell ref="K16:K18"/>
    <mergeCell ref="D16:D18"/>
    <mergeCell ref="E16:E18"/>
    <mergeCell ref="F16:F18"/>
    <mergeCell ref="G16:G18"/>
    <mergeCell ref="H16:H18"/>
    <mergeCell ref="I16:I18"/>
    <mergeCell ref="J16:J18"/>
    <mergeCell ref="H21:H22"/>
    <mergeCell ref="I21:I22"/>
    <mergeCell ref="A16:A18"/>
    <mergeCell ref="C16:C18"/>
    <mergeCell ref="D21:D22"/>
    <mergeCell ref="E21:E22"/>
    <mergeCell ref="F21:F22"/>
    <mergeCell ref="G21:G22"/>
    <mergeCell ref="A21:A22"/>
    <mergeCell ref="C21:C22"/>
    <mergeCell ref="E25:E26"/>
    <mergeCell ref="F25:F26"/>
    <mergeCell ref="K14:K15"/>
    <mergeCell ref="H14:H15"/>
    <mergeCell ref="I14:I15"/>
    <mergeCell ref="J14:J15"/>
    <mergeCell ref="K21:K22"/>
    <mergeCell ref="J21:J22"/>
    <mergeCell ref="F14:F15"/>
    <mergeCell ref="G14:G15"/>
    <mergeCell ref="G25:G26"/>
    <mergeCell ref="H25:H26"/>
    <mergeCell ref="I25:I26"/>
    <mergeCell ref="J25:J26"/>
    <mergeCell ref="K25:K26"/>
    <mergeCell ref="C27:C29"/>
    <mergeCell ref="D27:D29"/>
    <mergeCell ref="E27:E29"/>
    <mergeCell ref="F27:F29"/>
    <mergeCell ref="G27:G29"/>
    <mergeCell ref="H27:H29"/>
    <mergeCell ref="I27:I29"/>
    <mergeCell ref="J27:J29"/>
    <mergeCell ref="K27:K29"/>
    <mergeCell ref="C25:C26"/>
    <mergeCell ref="D25:D26"/>
    <mergeCell ref="A25:A26"/>
    <mergeCell ref="A27:A29"/>
  </mergeCells>
  <printOptions horizontalCentered="1"/>
  <pageMargins left="0" right="0" top="0.31496062992125984" bottom="0.31496062992125984" header="0.5118110236220472" footer="0.5118110236220472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A5" sqref="A5"/>
    </sheetView>
  </sheetViews>
  <sheetFormatPr defaultColWidth="17.7109375" defaultRowHeight="12.75"/>
  <cols>
    <col min="1" max="1" width="2.8515625" style="0" customWidth="1"/>
    <col min="2" max="2" width="31.28125" style="0" customWidth="1"/>
    <col min="3" max="3" width="14.8515625" style="0" bestFit="1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8.140625" style="0" bestFit="1" customWidth="1"/>
    <col min="8" max="8" width="12.140625" style="0" customWidth="1"/>
    <col min="9" max="9" width="2.7109375" style="0" customWidth="1"/>
  </cols>
  <sheetData>
    <row r="2" ht="15">
      <c r="B2" s="12"/>
    </row>
    <row r="3" ht="6.75" customHeight="1"/>
    <row r="4" spans="1:8" ht="25.5" customHeight="1">
      <c r="A4" s="295" t="s">
        <v>256</v>
      </c>
      <c r="B4" s="295"/>
      <c r="C4" s="295"/>
      <c r="D4" s="295"/>
      <c r="E4" s="295"/>
      <c r="F4" s="295"/>
      <c r="G4" s="295"/>
      <c r="H4" s="295"/>
    </row>
    <row r="5" ht="6.75" customHeight="1"/>
    <row r="6" spans="2:7" ht="12.75" customHeight="1">
      <c r="B6" s="27" t="s">
        <v>92</v>
      </c>
      <c r="G6" s="13"/>
    </row>
    <row r="7" ht="6.75" customHeight="1" thickBot="1"/>
    <row r="8" spans="1:8" s="15" customFormat="1" ht="24.75" customHeight="1" thickTop="1">
      <c r="A8" s="303"/>
      <c r="B8" s="304"/>
      <c r="C8" s="45" t="s">
        <v>40</v>
      </c>
      <c r="D8" s="45" t="s">
        <v>41</v>
      </c>
      <c r="E8" s="46" t="s">
        <v>94</v>
      </c>
      <c r="F8" s="46" t="s">
        <v>93</v>
      </c>
      <c r="G8" s="45" t="s">
        <v>95</v>
      </c>
      <c r="H8" s="47" t="s">
        <v>74</v>
      </c>
    </row>
    <row r="9" spans="1:8" s="20" customFormat="1" ht="30" customHeight="1">
      <c r="A9" s="49" t="s">
        <v>3</v>
      </c>
      <c r="B9" s="48" t="s">
        <v>237</v>
      </c>
      <c r="C9" s="18"/>
      <c r="D9" s="18"/>
      <c r="E9" s="18"/>
      <c r="F9" s="18"/>
      <c r="G9" s="18"/>
      <c r="H9" s="19"/>
    </row>
    <row r="10" spans="1:8" s="20" customFormat="1" ht="19.5" customHeight="1">
      <c r="A10" s="16" t="s">
        <v>213</v>
      </c>
      <c r="B10" s="17" t="s">
        <v>81</v>
      </c>
      <c r="C10" s="18"/>
      <c r="D10" s="18"/>
      <c r="E10" s="18"/>
      <c r="F10" s="18"/>
      <c r="G10" s="18"/>
      <c r="H10" s="19"/>
    </row>
    <row r="11" spans="1:8" s="20" customFormat="1" ht="19.5" customHeight="1">
      <c r="A11" s="49" t="s">
        <v>214</v>
      </c>
      <c r="B11" s="48" t="s">
        <v>63</v>
      </c>
      <c r="C11" s="18"/>
      <c r="D11" s="18"/>
      <c r="E11" s="18"/>
      <c r="F11" s="18"/>
      <c r="G11" s="18"/>
      <c r="H11" s="19"/>
    </row>
    <row r="12" spans="1:8" s="20" customFormat="1" ht="19.5" customHeight="1">
      <c r="A12" s="24">
        <v>1</v>
      </c>
      <c r="B12" s="21" t="s">
        <v>91</v>
      </c>
      <c r="C12" s="22"/>
      <c r="D12" s="22"/>
      <c r="E12" s="22"/>
      <c r="F12" s="22"/>
      <c r="G12" s="22"/>
      <c r="H12" s="23"/>
    </row>
    <row r="13" spans="1:8" s="20" customFormat="1" ht="19.5" customHeight="1">
      <c r="A13" s="24">
        <v>2</v>
      </c>
      <c r="B13" s="21" t="s">
        <v>86</v>
      </c>
      <c r="C13" s="22"/>
      <c r="D13" s="22"/>
      <c r="E13" s="22"/>
      <c r="F13" s="22"/>
      <c r="G13" s="22"/>
      <c r="H13" s="23"/>
    </row>
    <row r="14" spans="1:8" s="20" customFormat="1" ht="19.5" customHeight="1">
      <c r="A14" s="24">
        <v>3</v>
      </c>
      <c r="B14" s="21" t="s">
        <v>96</v>
      </c>
      <c r="C14" s="22"/>
      <c r="D14" s="22"/>
      <c r="E14" s="22"/>
      <c r="F14" s="22"/>
      <c r="G14" s="22"/>
      <c r="H14" s="23"/>
    </row>
    <row r="15" spans="1:8" s="20" customFormat="1" ht="19.5" customHeight="1">
      <c r="A15" s="24">
        <v>4</v>
      </c>
      <c r="B15" s="21" t="s">
        <v>97</v>
      </c>
      <c r="C15" s="22"/>
      <c r="D15" s="22"/>
      <c r="E15" s="22"/>
      <c r="F15" s="22"/>
      <c r="G15" s="22"/>
      <c r="H15" s="23"/>
    </row>
    <row r="16" spans="1:8" s="20" customFormat="1" ht="30" customHeight="1">
      <c r="A16" s="49" t="s">
        <v>4</v>
      </c>
      <c r="B16" s="48" t="s">
        <v>239</v>
      </c>
      <c r="C16" s="22"/>
      <c r="D16" s="22"/>
      <c r="E16" s="22"/>
      <c r="F16" s="22"/>
      <c r="G16" s="22"/>
      <c r="H16" s="23">
        <f>C16+G16</f>
        <v>0</v>
      </c>
    </row>
    <row r="17" spans="1:8" s="20" customFormat="1" ht="19.5" customHeight="1">
      <c r="A17" s="16">
        <v>1</v>
      </c>
      <c r="B17" s="21" t="s">
        <v>91</v>
      </c>
      <c r="C17" s="22"/>
      <c r="D17" s="22"/>
      <c r="E17" s="22"/>
      <c r="F17" s="22"/>
      <c r="G17" s="22">
        <f>Pasivet!G44</f>
        <v>-1584066.18</v>
      </c>
      <c r="H17" s="23">
        <f>G17</f>
        <v>-1584066.18</v>
      </c>
    </row>
    <row r="18" spans="1:8" s="20" customFormat="1" ht="19.5" customHeight="1">
      <c r="A18" s="16">
        <v>2</v>
      </c>
      <c r="B18" s="21" t="s">
        <v>86</v>
      </c>
      <c r="C18" s="22"/>
      <c r="D18" s="22"/>
      <c r="E18" s="22"/>
      <c r="F18" s="22"/>
      <c r="G18" s="22"/>
      <c r="H18" s="23"/>
    </row>
    <row r="19" spans="1:8" s="20" customFormat="1" ht="19.5" customHeight="1">
      <c r="A19" s="16">
        <v>3</v>
      </c>
      <c r="B19" s="21" t="s">
        <v>98</v>
      </c>
      <c r="C19" s="22">
        <v>100</v>
      </c>
      <c r="D19" s="22"/>
      <c r="E19" s="22"/>
      <c r="F19" s="22"/>
      <c r="G19" s="22"/>
      <c r="H19" s="23"/>
    </row>
    <row r="20" spans="1:8" s="20" customFormat="1" ht="19.5" customHeight="1">
      <c r="A20" s="16">
        <v>4</v>
      </c>
      <c r="B20" s="21" t="s">
        <v>215</v>
      </c>
      <c r="C20" s="22"/>
      <c r="D20" s="22"/>
      <c r="E20" s="22"/>
      <c r="F20" s="22"/>
      <c r="G20" s="22"/>
      <c r="H20" s="23"/>
    </row>
    <row r="21" spans="1:8" s="20" customFormat="1" ht="30" customHeight="1" thickBot="1">
      <c r="A21" s="50" t="s">
        <v>36</v>
      </c>
      <c r="B21" s="51" t="s">
        <v>255</v>
      </c>
      <c r="C21" s="25">
        <f>C16+C17+C18+C19+C20</f>
        <v>100</v>
      </c>
      <c r="D21" s="25">
        <f>D16+D17+D18+D19+D20</f>
        <v>0</v>
      </c>
      <c r="E21" s="25">
        <f>E16+E17+E18+E19+E20</f>
        <v>0</v>
      </c>
      <c r="F21" s="25">
        <f>F16+F17+F18+F19+F20</f>
        <v>0</v>
      </c>
      <c r="G21" s="25">
        <f>G16+G17+G18+G19+G20</f>
        <v>-1584066.18</v>
      </c>
      <c r="H21" s="25">
        <f>C21+D21+E21+F21+G21</f>
        <v>-1583966.18</v>
      </c>
    </row>
    <row r="22" ht="13.5" customHeight="1" thickTop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1">
    <mergeCell ref="A4:H4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2010-03-29T09:09:42Z</cp:lastPrinted>
  <dcterms:created xsi:type="dcterms:W3CDTF">2002-02-16T18:16:52Z</dcterms:created>
  <dcterms:modified xsi:type="dcterms:W3CDTF">2011-03-21T16:23:29Z</dcterms:modified>
  <cp:category/>
  <cp:version/>
  <cp:contentType/>
  <cp:contentStatus/>
</cp:coreProperties>
</file>