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CRS\Documents\Taulant Bilanci 2023\"/>
    </mc:Choice>
  </mc:AlternateContent>
  <xr:revisionPtr revIDLastSave="0" documentId="13_ncr:1_{A34B89B1-79CE-4F5F-A5C3-A42E2D613EF8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PASH-sipas natyre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  <c r="M6" i="1"/>
  <c r="N6" i="1"/>
  <c r="B12" i="1"/>
  <c r="B17" i="1" s="1"/>
  <c r="C12" i="1"/>
  <c r="C17" i="1" s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  <c r="B25" i="1" l="1"/>
  <c r="B27" i="1" s="1"/>
  <c r="C25" i="1"/>
  <c r="C27" i="1" s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<sst xmlns="http://schemas.openxmlformats.org/spreadsheetml/2006/main" count="28" uniqueCount="27">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</sst>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4" borderId="0" xfId="0" applyFont="1" applyFill="1" applyAlignment="1">
      <alignment horizontal="left" vertical="center"/>
    </xf>
    <xf numFmtId="3" fontId="1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left" vertical="center" indent="3"/>
    </xf>
    <xf numFmtId="0" fontId="4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7" fillId="4" borderId="0" xfId="0" applyFont="1" applyFill="1" applyAlignment="1">
      <alignment vertical="center"/>
    </xf>
    <xf numFmtId="3" fontId="5" fillId="0" borderId="0" xfId="0" applyNumberFormat="1" applyFont="1" applyAlignment="1">
      <alignment horizontal="center" vertical="center"/>
    </xf>
    <xf numFmtId="0" fontId="10" fillId="0" borderId="0" xfId="0" applyFont="1"/>
    <xf numFmtId="0" fontId="9" fillId="4" borderId="0" xfId="0" applyFont="1" applyFill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28"/>
  <sheetViews>
    <sheetView tabSelected="1" workbookViewId="0">
      <selection activeCell="B6" sqref="B6:C6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9" t="s">
        <v>25</v>
      </c>
    </row>
    <row r="2" spans="1:14" ht="15" customHeight="1" x14ac:dyDescent="0.25">
      <c r="A2" s="20" t="s">
        <v>24</v>
      </c>
      <c r="B2" s="18" t="s">
        <v>23</v>
      </c>
      <c r="C2" s="18" t="s">
        <v>23</v>
      </c>
    </row>
    <row r="3" spans="1:14" ht="15" customHeight="1" x14ac:dyDescent="0.25">
      <c r="A3" s="21"/>
      <c r="B3" s="18" t="s">
        <v>22</v>
      </c>
      <c r="C3" s="18" t="s">
        <v>21</v>
      </c>
    </row>
    <row r="4" spans="1:14" x14ac:dyDescent="0.25">
      <c r="A4" s="17" t="s">
        <v>20</v>
      </c>
    </row>
    <row r="5" spans="1:14" x14ac:dyDescent="0.25">
      <c r="B5" s="16"/>
    </row>
    <row r="6" spans="1:14" x14ac:dyDescent="0.25">
      <c r="A6" s="9" t="s">
        <v>19</v>
      </c>
      <c r="B6" s="3">
        <v>107014952</v>
      </c>
      <c r="C6" s="3">
        <v>86684906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9" t="s">
        <v>18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9" t="s">
        <v>17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9" t="s">
        <v>16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9" t="s">
        <v>15</v>
      </c>
      <c r="B10" s="8">
        <v>-85221438</v>
      </c>
      <c r="C10" s="8">
        <v>-73212581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9" t="s">
        <v>14</v>
      </c>
      <c r="B11" s="8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9" t="s">
        <v>13</v>
      </c>
      <c r="B12" s="15">
        <f>SUM(B13:B14)</f>
        <v>-15581782</v>
      </c>
      <c r="C12" s="15">
        <f>SUM(C13:C14)</f>
        <v>-7730169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4" t="s">
        <v>12</v>
      </c>
      <c r="B13" s="8">
        <v>-12923138</v>
      </c>
      <c r="C13" s="8">
        <v>-5044736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4" t="s">
        <v>11</v>
      </c>
      <c r="B14" s="8">
        <v>-2658644</v>
      </c>
      <c r="C14" s="8">
        <v>-2685433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9" t="s">
        <v>10</v>
      </c>
      <c r="B15" s="13">
        <v>-627080</v>
      </c>
      <c r="C15" s="13">
        <v>-650254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9" t="s">
        <v>9</v>
      </c>
      <c r="B16" s="13">
        <v>-506500</v>
      </c>
      <c r="C16" s="13">
        <v>-506500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0" t="s">
        <v>8</v>
      </c>
      <c r="B17" s="6">
        <f>SUM(B6:B12,B15:B16)</f>
        <v>5078152</v>
      </c>
      <c r="C17" s="6">
        <f>SUM(C6:C12,C15:C16)</f>
        <v>4585402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7"/>
      <c r="B18" s="12"/>
      <c r="C18" s="12"/>
      <c r="M18" t="e">
        <f t="shared" ca="1" si="0"/>
        <v>#NAME?</v>
      </c>
      <c r="N18" t="e">
        <f t="shared" ca="1" si="1"/>
        <v>#NAME?</v>
      </c>
    </row>
    <row r="19" spans="1:14" x14ac:dyDescent="0.25">
      <c r="A19" s="11" t="s">
        <v>7</v>
      </c>
      <c r="B19" s="10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8" t="s">
        <v>6</v>
      </c>
      <c r="B20" s="10">
        <v>-154767</v>
      </c>
      <c r="C20" s="10">
        <v>-108538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9" t="s">
        <v>5</v>
      </c>
      <c r="B21" s="8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9" t="s">
        <v>4</v>
      </c>
      <c r="B22" s="8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7" t="s">
        <v>3</v>
      </c>
      <c r="B23" s="6">
        <f>B20</f>
        <v>-154767</v>
      </c>
      <c r="C23" s="6">
        <f>C20</f>
        <v>-108538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2"/>
      <c r="B24" s="4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2" t="s">
        <v>2</v>
      </c>
      <c r="B25" s="5">
        <f>B17+B23</f>
        <v>4923385</v>
      </c>
      <c r="C25" s="5">
        <f>C17+C23</f>
        <v>4476864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4" t="s">
        <v>1</v>
      </c>
      <c r="B26" s="3">
        <v>-738508</v>
      </c>
      <c r="C26" s="3">
        <v>-671529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2" t="s">
        <v>0</v>
      </c>
      <c r="B27" s="1">
        <f>B25+B26</f>
        <v>4184877</v>
      </c>
      <c r="C27" s="1">
        <f>C25+C26</f>
        <v>3805335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/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CRS</cp:lastModifiedBy>
  <dcterms:created xsi:type="dcterms:W3CDTF">2018-06-20T15:30:23Z</dcterms:created>
  <dcterms:modified xsi:type="dcterms:W3CDTF">2024-01-22T13:01:33Z</dcterms:modified>
</cp:coreProperties>
</file>