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Per Dorezim QKB\Euro Aditiv\Ne Format QKB\"/>
    </mc:Choice>
  </mc:AlternateContent>
  <xr:revisionPtr revIDLastSave="0" documentId="13_ncr:1_{F7CEA570-67D5-4564-A956-9B0A69DA0252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4" i="18" l="1"/>
  <c r="B42" i="18"/>
  <c r="D55" i="18" l="1"/>
  <c r="B55" i="18"/>
  <c r="D42" i="18"/>
  <c r="B47" i="18"/>
  <c r="D44" i="18" l="1"/>
  <c r="D47" i="18" s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<sst xmlns="http://schemas.openxmlformats.org/spreadsheetml/2006/main" count="407" uniqueCount="266">
  <si>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</si>
  <si>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</si>
  <si>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</si>
  <si>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</si>
  <si>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</si>
  <si>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</si>
  <si>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</si>
  <si>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</si>
  <si>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</si>
  <si>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</si>
  <si>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</si>
  <si>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</si>
  <si>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</si>
  <si>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</si>
  <si>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</si>
  <si>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</si>
  <si>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</si>
  <si>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</si>
  <si>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</si>
  <si>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</si>
  <si>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</si>
  <si>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</si>
  <si>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</si>
  <si>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</si>
  <si>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</si>
  <si>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</si>
  <si>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</si>
  <si>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</si>
  <si>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</si>
  <si>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</si>
  <si>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</si>
  <si>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</si>
  <si>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</si>
  <si>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</si>
  <si>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</si>
  <si>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</si>
  <si>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</si>
  <si>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</si>
  <si>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</si>
  <si>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</si>
  <si>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</si>
  <si>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</si>
  <si>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</si>
  <si>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</si>
  <si>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</si>
  <si>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</si>
  <si>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</si>
  <si>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</si>
  <si>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</si>
  <si>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</si>
  <si>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</si>
  <si>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</si>
  <si>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</si>
  <si>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</si>
  <si>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</si>
  <si>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</si>
  <si>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</si>
  <si>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</si>
  <si>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</si>
  <si>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</si>
  <si>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</si>
  <si>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</si>
  <si>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</si>
  <si>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</si>
  <si>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</si>
  <si>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</si>
  <si>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</si>
  <si>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</si>
  <si>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</si>
  <si>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</si>
  <si>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</si>
  <si>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</si>
  <si>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</si>
  <si>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</si>
  <si>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</si>
  <si>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</si>
  <si>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</si>
  <si>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</si>
  <si>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</si>
  <si>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</si>
  <si>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</si>
  <si>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</si>
  <si>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</si>
  <si>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</si>
  <si>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</si>
  <si>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</si>
  <si>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</si>
  <si>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</si>
  <si>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</si>
  <si>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</si>
  <si>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</si>
  <si>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</si>
  <si>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</si>
  <si>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</si>
  <si>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</si>
  <si>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</si>
  <si>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</si>
  <si>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</si>
  <si>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</si>
  <si>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</si>
  <si>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</si>
  <si>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</si>
  <si>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</si>
  <si>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</si>
  <si>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</si>
  <si>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</si>
  <si>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</si>
  <si>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</si>
  <si>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</si>
  <si>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</si>
  <si>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</si>
  <si>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</si>
  <si>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</si>
  <si>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</si>
  <si>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</si>
  <si>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</si>
  <si>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</si>
  <si>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</si>
  <si>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</si>
  <si>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</si>
  <si>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</si>
  <si>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</si>
  <si>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</si>
  <si>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</si>
  <si>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</si>
  <si>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</si>
  <si>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</si>
  <si>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</si>
  <si>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</si>
  <si>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</si>
  <si>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</si>
  <si>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</si>
  <si>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</si>
  <si>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</si>
  <si>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</si>
  <si>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</si>
  <si>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</si>
  <si>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</si>
  <si>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</si>
  <si>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</si>
  <si>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</si>
  <si>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</si>
  <si>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</si>
  <si>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</si>
  <si>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</si>
  <si>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</si>
  <si>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</si>
  <si>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</si>
  <si>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</si>
  <si>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</si>
  <si>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</si>
  <si>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</si>
  <si>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</si>
  <si>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</si>
  <si>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</si>
  <si>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</si>
  <si>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</si>
  <si>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</si>
  <si>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</si>
  <si>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</si>
  <si>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</si>
  <si>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</si>
  <si>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</si>
  <si>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</si>
  <si>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</si>
  <si>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</si>
  <si>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</si>
  <si>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</si>
  <si>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</si>
  <si>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</si>
  <si>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</si>
  <si>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</si>
  <si>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</si>
  <si>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</si>
  <si>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</si>
  <si>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</si>
  <si>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</si>
  <si>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</si>
  <si>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</si>
  <si>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</si>
  <si>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</si>
  <si>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</si>
  <si>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</si>
  <si>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</si>
  <si>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</si>
  <si>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</si>
  <si>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</si>
  <si>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</si>
  <si>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</si>
  <si>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</si>
  <si>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</si>
  <si>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</si>
  <si>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</si>
  <si>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</si>
  <si>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</si>
  <si>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</si>
  <si>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</si>
  <si>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</si>
  <si>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</si>
  <si>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</si>
  <si>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</si>
  <si>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</si>
  <si>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</si>
  <si>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</si>
  <si>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</si>
  <si>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</si>
  <si>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</si>
  <si>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</si>
  <si>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</si>
  <si>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</si>
  <si>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</si>
  <si>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</si>
  <si>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</si>
  <si>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</si>
  <si>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</si>
  <si>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</si>
  <si>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</si>
  <si>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</si>
  <si>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</si>
  <si>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</si>
  <si>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</si>
  <si>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</si>
  <si>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</si>
  <si>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</si>
  <si>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</si>
  <si>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</si>
  <si>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</si>
  <si>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</si>
  <si>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</si>
  <si>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</si>
  <si>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</si>
  <si>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</si>
  <si>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</si>
  <si>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</si>
  <si>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</si>
  <si>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</si>
  <si>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</si>
  <si>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</si>
  <si>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</si>
  <si>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</si>
  <si>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</si>
  <si>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</si>
  <si>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</si>
  <si>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</si>
  <si>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</si>
  <si>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</si>
  <si>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</si>
  <si>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</si>
  <si>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</si>
  <si>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</si>
  <si>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</si>
  <si>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</si>
  <si>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</si>
  <si>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</si>
  <si>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</si>
  <si>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</si>
  <si>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</si>
  <si>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</si>
  <si>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</si>
  <si>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</si>
  <si>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</si>
  <si>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</si>
  <si>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</si>
  <si>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K61318019M</t>
  </si>
  <si>
    <t>Lek</t>
  </si>
  <si>
    <t>Euro Aditiv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</si>
</sst>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37" fontId="183" fillId="0" borderId="0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showGridLines="0" tabSelected="1" topLeftCell="A28" zoomScaleNormal="100" workbookViewId="0">
      <selection activeCell="B47" sqref="B47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16384" width="9.109375" style="40"/>
  </cols>
  <sheetData>
    <row r="1" spans="1:5">
      <c r="A1" s="47" t="s">
        <v>262</v>
      </c>
    </row>
    <row r="2" spans="1:5" ht="14.4">
      <c r="A2" s="48" t="s">
        <v>265</v>
      </c>
    </row>
    <row r="3" spans="1:5" ht="14.4">
      <c r="A3" s="48" t="s">
        <v>263</v>
      </c>
    </row>
    <row r="4" spans="1:5" ht="14.4">
      <c r="A4" s="48" t="s">
        <v>264</v>
      </c>
    </row>
    <row r="5" spans="1:5" ht="14.4">
      <c r="A5" s="47" t="s">
        <v>229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5"/>
    </row>
    <row r="7" spans="1:5">
      <c r="A7" s="45"/>
      <c r="B7" s="41" t="s">
        <v>212</v>
      </c>
      <c r="C7" s="41"/>
      <c r="D7" s="41" t="s">
        <v>213</v>
      </c>
      <c r="E7" s="55"/>
    </row>
    <row r="8" spans="1:5" ht="14.4">
      <c r="A8" s="46"/>
      <c r="B8" s="42"/>
      <c r="C8" s="44"/>
      <c r="D8" s="42"/>
      <c r="E8" s="54"/>
    </row>
    <row r="9" spans="1:5">
      <c r="A9" s="43" t="s">
        <v>215</v>
      </c>
      <c r="B9" s="49"/>
      <c r="C9" s="50"/>
      <c r="D9" s="49"/>
      <c r="E9" s="49"/>
    </row>
    <row r="10" spans="1:5">
      <c r="A10" s="61" t="s">
        <v>257</v>
      </c>
      <c r="B10" s="62">
        <v>265659884</v>
      </c>
      <c r="C10" s="50"/>
      <c r="D10" s="62">
        <v>151592155</v>
      </c>
      <c r="E10" s="49"/>
    </row>
    <row r="11" spans="1:5">
      <c r="A11" s="61" t="s">
        <v>259</v>
      </c>
      <c r="B11" s="62">
        <v>0</v>
      </c>
      <c r="C11" s="50"/>
      <c r="D11" s="62">
        <v>0</v>
      </c>
      <c r="E11" s="49"/>
    </row>
    <row r="12" spans="1:5">
      <c r="A12" s="61" t="s">
        <v>260</v>
      </c>
      <c r="B12" s="62">
        <v>0</v>
      </c>
      <c r="C12" s="50"/>
      <c r="D12" s="62">
        <v>0</v>
      </c>
      <c r="E12" s="49"/>
    </row>
    <row r="13" spans="1:5">
      <c r="A13" s="61" t="s">
        <v>261</v>
      </c>
      <c r="B13" s="62">
        <v>0</v>
      </c>
      <c r="C13" s="50"/>
      <c r="D13" s="62">
        <v>0</v>
      </c>
      <c r="E13" s="49"/>
    </row>
    <row r="14" spans="1:5">
      <c r="A14" s="61" t="s">
        <v>258</v>
      </c>
      <c r="B14" s="62">
        <v>0</v>
      </c>
      <c r="C14" s="50"/>
      <c r="D14" s="62">
        <v>0</v>
      </c>
      <c r="E14" s="49"/>
    </row>
    <row r="15" spans="1:5">
      <c r="A15" s="43" t="s">
        <v>216</v>
      </c>
      <c r="B15" s="62"/>
      <c r="C15" s="50"/>
      <c r="D15" s="62"/>
      <c r="E15" s="49"/>
    </row>
    <row r="16" spans="1:5">
      <c r="A16" s="43" t="s">
        <v>217</v>
      </c>
      <c r="B16" s="62"/>
      <c r="C16" s="50"/>
      <c r="D16" s="62"/>
      <c r="E16" s="49"/>
    </row>
    <row r="17" spans="1:5">
      <c r="A17" s="43" t="s">
        <v>218</v>
      </c>
      <c r="B17" s="62"/>
      <c r="C17" s="50"/>
      <c r="D17" s="62"/>
      <c r="E17" s="49"/>
    </row>
    <row r="18" spans="1:5">
      <c r="A18" s="43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-167650919</v>
      </c>
      <c r="C19" s="50"/>
      <c r="D19" s="62">
        <v>-112483296.2</v>
      </c>
      <c r="E19" s="49"/>
    </row>
    <row r="20" spans="1:5">
      <c r="A20" s="61" t="s">
        <v>243</v>
      </c>
      <c r="B20" s="62">
        <v>-54384156</v>
      </c>
      <c r="C20" s="50"/>
      <c r="D20" s="62">
        <v>-15418033.6</v>
      </c>
      <c r="E20" s="49"/>
    </row>
    <row r="21" spans="1:5">
      <c r="A21" s="43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-3093000</v>
      </c>
      <c r="C22" s="50"/>
      <c r="D22" s="62">
        <v>-3424300</v>
      </c>
      <c r="E22" s="49"/>
    </row>
    <row r="23" spans="1:5">
      <c r="A23" s="61" t="s">
        <v>245</v>
      </c>
      <c r="B23" s="62">
        <v>-533781</v>
      </c>
      <c r="C23" s="50"/>
      <c r="D23" s="62">
        <v>-513683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3" t="s">
        <v>220</v>
      </c>
      <c r="B25" s="62"/>
      <c r="C25" s="50"/>
      <c r="D25" s="62"/>
      <c r="E25" s="49"/>
    </row>
    <row r="26" spans="1:5">
      <c r="A26" s="43" t="s">
        <v>235</v>
      </c>
      <c r="B26" s="62">
        <v>-924751</v>
      </c>
      <c r="C26" s="50"/>
      <c r="D26" s="62">
        <v>-968751</v>
      </c>
      <c r="E26" s="49"/>
    </row>
    <row r="27" spans="1:5">
      <c r="A27" s="43" t="s">
        <v>221</v>
      </c>
      <c r="B27" s="62"/>
      <c r="C27" s="50"/>
      <c r="D27" s="62"/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3" t="s">
        <v>222</v>
      </c>
      <c r="B35" s="62"/>
      <c r="C35" s="50"/>
      <c r="D35" s="62"/>
      <c r="E35" s="49"/>
    </row>
    <row r="36" spans="1:5">
      <c r="A36" s="43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3" t="s">
        <v>223</v>
      </c>
      <c r="B40" s="62"/>
      <c r="C40" s="50"/>
      <c r="D40" s="62"/>
      <c r="E40" s="49"/>
    </row>
    <row r="41" spans="1:5" ht="14.4">
      <c r="A41" s="78" t="s">
        <v>256</v>
      </c>
      <c r="B41" s="62"/>
      <c r="C41" s="50"/>
      <c r="D41" s="62"/>
      <c r="E41" s="49"/>
    </row>
    <row r="42" spans="1:5">
      <c r="A42" s="43" t="s">
        <v>224</v>
      </c>
      <c r="B42" s="52">
        <f>ROUND(SUM(B9:B41),0)</f>
        <v>39073277</v>
      </c>
      <c r="C42" s="53"/>
      <c r="D42" s="52">
        <f>SUM(D9:D41)</f>
        <v>18784091.199999996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225</v>
      </c>
      <c r="B44" s="62">
        <f>ROUND(-1*(B42*0.15),0)</f>
        <v>-5860992</v>
      </c>
      <c r="C44" s="49"/>
      <c r="D44" s="62">
        <f t="shared" ref="D44" si="0">ROUND(-1*(D42*0.15),0)</f>
        <v>-2817614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3" t="s">
        <v>239</v>
      </c>
      <c r="B47" s="65">
        <f>SUM(B42:B46)</f>
        <v>33212285</v>
      </c>
      <c r="C47" s="56"/>
      <c r="D47" s="65">
        <f>SUM(D42:D46)</f>
        <v>15966477.199999996</v>
      </c>
      <c r="E47" s="56"/>
    </row>
    <row r="48" spans="1:5" ht="14.4" thickBot="1">
      <c r="A48" s="66"/>
      <c r="B48" s="67"/>
      <c r="C48" s="67"/>
      <c r="D48" s="67"/>
      <c r="E48" s="57"/>
    </row>
    <row r="49" spans="1:5" ht="14.4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4.4" thickBot="1">
      <c r="A57" s="68" t="s">
        <v>242</v>
      </c>
      <c r="B57" s="74">
        <f>B47+B55</f>
        <v>33212285</v>
      </c>
      <c r="C57" s="75"/>
      <c r="D57" s="74">
        <f>D47+D55</f>
        <v>15966477.199999996</v>
      </c>
      <c r="E57" s="58"/>
    </row>
    <row r="58" spans="1:5" ht="14.4" thickTop="1">
      <c r="A58" s="71"/>
      <c r="B58" s="72"/>
      <c r="C58" s="73"/>
      <c r="D58" s="72"/>
      <c r="E58" s="58"/>
    </row>
    <row r="59" spans="1:5" ht="14.4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77"/>
      <c r="B64" s="36"/>
      <c r="C64" s="36"/>
      <c r="D64" s="36"/>
      <c r="E64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2021-08-01T15:42:20Z</dcterms:modified>
</cp:coreProperties>
</file>