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TH 2018\QKR VA\"/>
    </mc:Choice>
  </mc:AlternateContent>
  <xr:revisionPtr revIDLastSave="0" documentId="13_ncr:1_{819CBEFE-4216-4D20-9DFE-147882CEA799}" xr6:coauthVersionLast="36" xr6:coauthVersionMax="36" xr10:uidLastSave="{00000000-0000-0000-0000-000000000000}"/>
  <bookViews>
    <workbookView xWindow="0" yWindow="0" windowWidth="24000" windowHeight="952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8" l="1"/>
  <c r="D12" i="18"/>
  <c r="D28" i="18" l="1"/>
  <c r="B28" i="18"/>
  <c r="B30" i="18" s="1"/>
  <c r="B67" i="18" l="1"/>
  <c r="B69" i="18" s="1"/>
  <c r="D67" i="18"/>
  <c r="D59" i="18"/>
  <c r="B59" i="18"/>
  <c r="D30" i="18"/>
  <c r="D35" i="18" s="1"/>
  <c r="D50" i="18" s="1"/>
  <c r="B35" i="18"/>
  <c r="B50" i="18" s="1"/>
  <c r="B71" i="18" l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<sst xmlns="http://schemas.openxmlformats.org/spreadsheetml/2006/main" count="419" uniqueCount="271">
  <si>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</si>
  <si>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</si>
  <si>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</si>
  <si>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</si>
  <si>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</si>
  <si>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</si>
  <si>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</si>
  <si>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</si>
  <si>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</si>
  <si>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</si>
  <si>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</si>
  <si>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</si>
  <si>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</si>
  <si>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</si>
  <si>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</si>
  <si>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</si>
  <si>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</si>
  <si>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</si>
  <si>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</si>
  <si>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</si>
  <si>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</si>
  <si>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</si>
  <si>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</si>
  <si>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</si>
  <si>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</si>
  <si>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</si>
  <si>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</si>
  <si>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</si>
  <si>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</si>
  <si>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</si>
  <si>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</si>
  <si>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</si>
  <si>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</si>
  <si>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</si>
  <si>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</si>
  <si>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</si>
  <si>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</si>
  <si>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</si>
  <si>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</si>
  <si>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</si>
  <si>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</si>
  <si>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</si>
  <si>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</si>
  <si>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</si>
  <si>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</si>
  <si>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</si>
  <si>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</si>
  <si>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</si>
  <si>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</si>
  <si>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</si>
  <si>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</si>
  <si>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</si>
  <si>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</si>
  <si>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</si>
  <si>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</si>
  <si>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</si>
  <si>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</si>
  <si>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</si>
  <si>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</si>
  <si>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</si>
  <si>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</si>
  <si>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</si>
  <si>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</si>
  <si>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</si>
  <si>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</si>
  <si>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</si>
  <si>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</si>
  <si>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</si>
  <si>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</si>
  <si>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</si>
  <si>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</si>
  <si>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</si>
  <si>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</si>
  <si>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</si>
  <si>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</si>
  <si>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</si>
  <si>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</si>
  <si>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</si>
  <si>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</si>
  <si>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</si>
  <si>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</si>
  <si>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</si>
  <si>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</si>
  <si>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</si>
  <si>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</si>
  <si>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</si>
  <si>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</si>
  <si>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</si>
  <si>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</si>
  <si>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</si>
  <si>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</si>
  <si>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</si>
  <si>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</si>
  <si>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</si>
  <si>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</si>
  <si>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</si>
  <si>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</si>
  <si>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</si>
  <si>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</si>
  <si>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</si>
  <si>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</si>
  <si>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</si>
  <si>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</si>
  <si>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</si>
  <si>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</si>
  <si>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</si>
  <si>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</si>
  <si>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</si>
  <si>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</si>
  <si>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</si>
  <si>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</si>
  <si>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</si>
  <si>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</si>
  <si>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</si>
  <si>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</si>
  <si>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</si>
  <si>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</si>
  <si>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</si>
  <si>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</si>
  <si>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</si>
  <si>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</si>
  <si>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</si>
  <si>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</si>
  <si>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</si>
  <si>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</si>
  <si>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</si>
  <si>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</si>
  <si>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</si>
  <si>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</si>
  <si>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</si>
  <si>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</si>
  <si>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</si>
  <si>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</si>
  <si>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</si>
  <si>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</si>
  <si>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</si>
  <si>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</si>
  <si>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</si>
  <si>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</si>
  <si>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</si>
  <si>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</si>
  <si>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</si>
  <si>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</si>
  <si>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</si>
  <si>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</si>
  <si>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</si>
  <si>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</si>
  <si>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</si>
  <si>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</si>
  <si>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</si>
  <si>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</si>
  <si>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</si>
  <si>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</si>
  <si>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</si>
  <si>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</si>
  <si>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</si>
  <si>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</si>
  <si>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</si>
  <si>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</si>
  <si>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</si>
  <si>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</si>
  <si>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</si>
  <si>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</si>
  <si>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</si>
  <si>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</si>
  <si>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</si>
  <si>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</si>
  <si>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</si>
  <si>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</si>
  <si>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</si>
  <si>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</si>
  <si>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</si>
  <si>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</si>
  <si>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</si>
  <si>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</si>
  <si>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</si>
  <si>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</si>
  <si>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</si>
  <si>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</si>
  <si>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</si>
  <si>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</si>
  <si>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</si>
  <si>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</si>
  <si>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</si>
  <si>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</si>
  <si>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</si>
  <si>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</si>
  <si>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</si>
  <si>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</si>
  <si>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</si>
  <si>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</si>
  <si>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</si>
  <si>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</si>
  <si>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</si>
  <si>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</si>
  <si>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</si>
  <si>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</si>
  <si>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</si>
  <si>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</si>
  <si>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</si>
  <si>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</si>
  <si>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</si>
  <si>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</si>
  <si>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</si>
  <si>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</si>
  <si>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</si>
  <si>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</si>
  <si>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</si>
  <si>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</si>
  <si>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</si>
  <si>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</si>
  <si>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</si>
  <si>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</si>
  <si>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</si>
  <si>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</si>
  <si>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</si>
  <si>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</si>
  <si>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</si>
  <si>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</si>
  <si>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</si>
  <si>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</si>
  <si>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</si>
  <si>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</si>
  <si>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</si>
  <si>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</si>
  <si>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</si>
  <si>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</si>
  <si>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</si>
  <si>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</si>
  <si>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</si>
  <si>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</si>
  <si>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</si>
  <si>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</si>
  <si>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</si>
  <si>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</si>
  <si>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</si>
  <si>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</si>
  <si>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</si>
  <si>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</si>
  <si>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</si>
  <si>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</si>
  <si>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</si>
  <si>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</si>
  <si>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</si>
  <si>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</si>
  <si>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</si>
  <si>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</si>
  <si>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</si>
  <si>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</si>
  <si>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</si>
  <si>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</si>
  <si>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</si>
  <si>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</si>
  <si>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</si>
  <si>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</si>
  <si>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</si>
  <si>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</si>
  <si>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</si>
  <si>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</si>
  <si>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</si>
  <si>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</si>
  <si>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</si>
  <si>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</si>
  <si>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</si>
  <si>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</si>
  <si>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</si>
  <si>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</si>
  <si>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</si>
  <si>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 </t>
  </si>
  <si>
    <t>Fitim/Humbje nga Rivleresimi I KK</t>
  </si>
  <si>
    <t>Te ardhura/Shpenzim ( Tatim Fitimi I Shtyre)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</si>
</sst>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9" fontId="176" fillId="0" borderId="15" xfId="0" applyNumberFormat="1" applyFont="1" applyFill="1" applyBorder="1" applyAlignment="1" applyProtection="1">
      <alignment horizontal="right"/>
    </xf>
    <xf numFmtId="167" fontId="175" fillId="0" borderId="0" xfId="215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showGridLines="0" tabSelected="1" topLeftCell="A19" zoomScaleNormal="100" workbookViewId="0">
      <selection activeCell="F29" sqref="F29"/>
    </sheetView>
  </sheetViews>
  <sheetFormatPr defaultRowHeight="15"/>
  <cols>
    <col min="1" max="1" width="71.140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226</v>
      </c>
    </row>
    <row r="2" spans="1:6">
      <c r="A2" s="42" t="s">
        <v>223</v>
      </c>
    </row>
    <row r="3" spans="1:6">
      <c r="A3" s="42" t="s">
        <v>224</v>
      </c>
    </row>
    <row r="4" spans="1:6">
      <c r="A4" s="42" t="s">
        <v>225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210</v>
      </c>
      <c r="C6" s="37"/>
      <c r="D6" s="37" t="s">
        <v>210</v>
      </c>
      <c r="E6" s="47"/>
      <c r="F6" s="36"/>
    </row>
    <row r="7" spans="1:6">
      <c r="A7" s="40"/>
      <c r="B7" s="37" t="s">
        <v>211</v>
      </c>
      <c r="C7" s="37"/>
      <c r="D7" s="37" t="s">
        <v>212</v>
      </c>
      <c r="E7" s="47"/>
      <c r="F7" s="36"/>
    </row>
    <row r="8" spans="1:6">
      <c r="A8" s="54" t="s">
        <v>228</v>
      </c>
      <c r="B8" s="38"/>
      <c r="C8" s="39"/>
      <c r="D8" s="38"/>
      <c r="E8" s="46"/>
      <c r="F8" s="62" t="s">
        <v>264</v>
      </c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259</v>
      </c>
      <c r="B10" s="50">
        <v>78443250.209999993</v>
      </c>
      <c r="C10" s="44"/>
      <c r="D10" s="50">
        <v>89085429</v>
      </c>
      <c r="E10" s="43"/>
      <c r="F10" s="63" t="s">
        <v>265</v>
      </c>
    </row>
    <row r="11" spans="1:6">
      <c r="A11" s="49" t="s">
        <v>260</v>
      </c>
      <c r="B11" s="50">
        <v>7754500.9299999997</v>
      </c>
      <c r="C11" s="44"/>
      <c r="D11" s="50">
        <v>12964553</v>
      </c>
      <c r="E11" s="43"/>
      <c r="F11" s="63" t="s">
        <v>266</v>
      </c>
    </row>
    <row r="12" spans="1:6">
      <c r="A12" s="49" t="s">
        <v>261</v>
      </c>
      <c r="B12" s="50">
        <v>4215800</v>
      </c>
      <c r="C12" s="44"/>
      <c r="D12" s="50">
        <f>4611995-9585658</f>
        <v>-4973663</v>
      </c>
      <c r="E12" s="43"/>
      <c r="F12" s="63" t="s">
        <v>266</v>
      </c>
    </row>
    <row r="13" spans="1:6">
      <c r="A13" s="49" t="s">
        <v>262</v>
      </c>
      <c r="B13" s="50"/>
      <c r="C13" s="44"/>
      <c r="D13" s="50"/>
      <c r="E13" s="43"/>
      <c r="F13" s="63" t="s">
        <v>266</v>
      </c>
    </row>
    <row r="14" spans="1:6">
      <c r="A14" s="49" t="s">
        <v>263</v>
      </c>
      <c r="B14" s="50">
        <v>1448792.53</v>
      </c>
      <c r="C14" s="44"/>
      <c r="D14" s="50">
        <v>252944</v>
      </c>
      <c r="E14" s="43"/>
      <c r="F14" s="63" t="s">
        <v>267</v>
      </c>
    </row>
    <row r="15" spans="1:6">
      <c r="A15" s="52" t="s">
        <v>229</v>
      </c>
      <c r="B15" s="50"/>
      <c r="C15" s="44"/>
      <c r="D15" s="50"/>
      <c r="E15" s="43"/>
      <c r="F15" s="36"/>
    </row>
    <row r="16" spans="1:6">
      <c r="A16" s="52" t="s">
        <v>270</v>
      </c>
      <c r="B16" s="50">
        <v>-632370</v>
      </c>
      <c r="C16" s="44"/>
      <c r="D16" s="50">
        <v>746049</v>
      </c>
      <c r="E16" s="43"/>
      <c r="F16" s="36"/>
    </row>
    <row r="17" spans="1:10">
      <c r="A17" s="52" t="s">
        <v>230</v>
      </c>
      <c r="B17" s="50"/>
      <c r="C17" s="44"/>
      <c r="D17" s="50"/>
      <c r="E17" s="43"/>
      <c r="F17" s="36"/>
    </row>
    <row r="18" spans="1:10">
      <c r="A18" s="52" t="s">
        <v>215</v>
      </c>
      <c r="B18" s="50"/>
      <c r="C18" s="44"/>
      <c r="D18" s="50"/>
      <c r="E18" s="43"/>
      <c r="F18" s="36"/>
    </row>
    <row r="19" spans="1:10">
      <c r="A19" s="52" t="s">
        <v>231</v>
      </c>
      <c r="B19" s="50">
        <v>-13143934.630000001</v>
      </c>
      <c r="C19" s="44"/>
      <c r="D19" s="50">
        <v>-11082476</v>
      </c>
      <c r="E19" s="43"/>
      <c r="F19" s="36"/>
    </row>
    <row r="20" spans="1:10">
      <c r="A20" s="52" t="s">
        <v>232</v>
      </c>
      <c r="B20" s="50">
        <v>-8099777</v>
      </c>
      <c r="C20" s="44"/>
      <c r="D20" s="50">
        <v>-5717721</v>
      </c>
      <c r="E20" s="43"/>
      <c r="F20" s="66"/>
    </row>
    <row r="21" spans="1:10">
      <c r="A21" s="52" t="s">
        <v>233</v>
      </c>
      <c r="B21" s="50">
        <v>-22511314.809999999</v>
      </c>
      <c r="C21" s="44"/>
      <c r="D21" s="50">
        <f>-17226761-612297</f>
        <v>-17839058</v>
      </c>
      <c r="E21" s="43"/>
      <c r="F21" s="66"/>
    </row>
    <row r="22" spans="1:10">
      <c r="A22" s="52" t="s">
        <v>234</v>
      </c>
      <c r="B22" s="50">
        <v>-6515655.6900000004</v>
      </c>
      <c r="C22" s="44"/>
      <c r="D22" s="50">
        <v>-7115786</v>
      </c>
      <c r="E22" s="43"/>
      <c r="F22" s="66"/>
    </row>
    <row r="23" spans="1:10">
      <c r="A23" s="52"/>
      <c r="B23" s="52"/>
      <c r="C23" s="52"/>
      <c r="D23" s="52"/>
      <c r="E23" s="43"/>
      <c r="F23" s="36"/>
    </row>
    <row r="24" spans="1:10">
      <c r="A24" s="52" t="s">
        <v>235</v>
      </c>
      <c r="B24" s="50"/>
      <c r="C24" s="44"/>
      <c r="D24" s="50"/>
      <c r="E24" s="43"/>
      <c r="F24" s="36"/>
    </row>
    <row r="25" spans="1:10">
      <c r="A25" s="52" t="s">
        <v>236</v>
      </c>
      <c r="B25" s="50"/>
      <c r="C25" s="44"/>
      <c r="D25" s="50"/>
      <c r="E25" s="43"/>
      <c r="F25" s="36"/>
    </row>
    <row r="26" spans="1:10">
      <c r="A26" s="52" t="s">
        <v>237</v>
      </c>
      <c r="B26" s="50"/>
      <c r="C26" s="44"/>
      <c r="D26" s="50"/>
      <c r="E26" s="43"/>
      <c r="F26" s="36"/>
    </row>
    <row r="27" spans="1:10">
      <c r="A27" s="64" t="s">
        <v>269</v>
      </c>
      <c r="B27" s="50">
        <v>6844641.6900000004</v>
      </c>
      <c r="C27" s="44"/>
      <c r="D27" s="50">
        <v>-5434600</v>
      </c>
      <c r="E27" s="43"/>
      <c r="F27" s="36"/>
    </row>
    <row r="28" spans="1:10" ht="15" customHeight="1">
      <c r="A28" s="53" t="s">
        <v>216</v>
      </c>
      <c r="B28" s="57">
        <f>SUM(B10:B22,B24:B27)</f>
        <v>47803933.229999989</v>
      </c>
      <c r="C28" s="44"/>
      <c r="D28" s="57">
        <f>SUM(D10:D22,D24:D27)</f>
        <v>50885671</v>
      </c>
      <c r="E28" s="43"/>
      <c r="F28" s="36"/>
    </row>
    <row r="29" spans="1:10" ht="15" customHeight="1">
      <c r="A29" s="52" t="s">
        <v>26</v>
      </c>
      <c r="B29" s="50">
        <v>-6671280</v>
      </c>
      <c r="C29" s="44"/>
      <c r="D29" s="50">
        <v>-8306613</v>
      </c>
      <c r="E29" s="43"/>
      <c r="F29" s="36"/>
    </row>
    <row r="30" spans="1:10" ht="15" customHeight="1">
      <c r="A30" s="53" t="s">
        <v>238</v>
      </c>
      <c r="B30" s="57">
        <f>SUM(B28:B29)</f>
        <v>41132653.229999989</v>
      </c>
      <c r="C30" s="45"/>
      <c r="D30" s="57">
        <f>SUM(D28:D29)</f>
        <v>42579058</v>
      </c>
      <c r="E30" s="43"/>
      <c r="F30" s="36"/>
    </row>
    <row r="31" spans="1:10" ht="15" customHeight="1">
      <c r="A31" s="52"/>
      <c r="B31" s="52"/>
      <c r="C31" s="52"/>
      <c r="D31" s="52"/>
      <c r="E31" s="43"/>
      <c r="F31" s="36"/>
      <c r="J31" s="36" t="s">
        <v>268</v>
      </c>
    </row>
    <row r="32" spans="1:10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258</v>
      </c>
      <c r="B35" s="58">
        <f>B30+B33</f>
        <v>41132653.229999989</v>
      </c>
      <c r="C35" s="48"/>
      <c r="D35" s="58">
        <f>D30+D33</f>
        <v>42579058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f>B35</f>
        <v>41132653.229999989</v>
      </c>
      <c r="D50" s="59">
        <f>D35</f>
        <v>42579058</v>
      </c>
    </row>
    <row r="51" spans="1:5">
      <c r="A51" s="53"/>
    </row>
    <row r="52" spans="1:5">
      <c r="A52" s="54" t="s">
        <v>227</v>
      </c>
    </row>
    <row r="53" spans="1:5">
      <c r="A53" s="53"/>
    </row>
    <row r="54" spans="1: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4" t="s">
        <v>213</v>
      </c>
      <c r="B57" s="50"/>
      <c r="C57" s="44"/>
      <c r="D57" s="50"/>
    </row>
    <row r="58" spans="1:5">
      <c r="A58" s="52" t="s">
        <v>252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253</v>
      </c>
    </row>
    <row r="62" spans="1:5">
      <c r="A62" s="52" t="s">
        <v>218</v>
      </c>
      <c r="B62" s="50"/>
      <c r="C62" s="44"/>
      <c r="D62" s="50">
        <v>-5434600</v>
      </c>
    </row>
    <row r="63" spans="1:5">
      <c r="A63" s="52" t="s">
        <v>219</v>
      </c>
      <c r="B63" s="50"/>
      <c r="C63" s="44"/>
      <c r="D63" s="50"/>
    </row>
    <row r="64" spans="1:5">
      <c r="A64" s="52" t="s">
        <v>254</v>
      </c>
      <c r="B64" s="50"/>
      <c r="C64" s="44"/>
      <c r="D64" s="50"/>
    </row>
    <row r="65" spans="1:4">
      <c r="A65" s="64" t="s">
        <v>213</v>
      </c>
      <c r="B65" s="50"/>
      <c r="C65" s="44"/>
      <c r="D65" s="50">
        <v>746049</v>
      </c>
    </row>
    <row r="66" spans="1:4">
      <c r="A66" s="52" t="s">
        <v>255</v>
      </c>
      <c r="B66" s="50"/>
      <c r="C66" s="44"/>
      <c r="D66" s="50">
        <v>-8306613</v>
      </c>
    </row>
    <row r="67" spans="1:4">
      <c r="A67" s="53" t="s">
        <v>222</v>
      </c>
      <c r="B67" s="59">
        <f>SUM(B62:B66)</f>
        <v>0</v>
      </c>
      <c r="D67" s="59">
        <f>SUM(D62:D66)</f>
        <v>-12995164</v>
      </c>
    </row>
    <row r="68" spans="1:4">
      <c r="A68" s="51"/>
    </row>
    <row r="69" spans="1:4" ht="29.25">
      <c r="A69" s="53" t="s">
        <v>256</v>
      </c>
      <c r="B69" s="59">
        <f>SUM(B59,B67)</f>
        <v>0</v>
      </c>
      <c r="D69" s="59">
        <f>SUM(D59,D67)</f>
        <v>-12995164</v>
      </c>
    </row>
    <row r="70" spans="1:4">
      <c r="A70" s="51"/>
      <c r="B70" s="59"/>
      <c r="D70" s="59"/>
    </row>
    <row r="71" spans="1:4" ht="15.75" thickBot="1">
      <c r="A71" s="53" t="s">
        <v>257</v>
      </c>
      <c r="B71" s="65">
        <f>B69+B50</f>
        <v>41132653.229999989</v>
      </c>
      <c r="D71" s="60">
        <f>D69+D50</f>
        <v>29583894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242</v>
      </c>
      <c r="B74" s="61"/>
      <c r="D74" s="61"/>
    </row>
    <row r="75" spans="1:4">
      <c r="A75" s="52" t="s">
        <v>243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2019-05-22T07:40:23Z</dcterms:modified>
</cp:coreProperties>
</file>