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klarime Tatime\QKB\QKB PASQYRA 2022\"/>
    </mc:Choice>
  </mc:AlternateContent>
  <xr:revisionPtr revIDLastSave="0" documentId="13_ncr:1_{F7E7CC3F-DB61-407A-909A-D3B6FAA8FBC2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<sst xmlns="http://schemas.openxmlformats.org/spreadsheetml/2006/main" count="418" uniqueCount="271">
  <si>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</si>
  <si>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</si>
  <si>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</si>
  <si>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</si>
  <si>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</si>
  <si>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</si>
  <si>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</si>
  <si>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</si>
  <si>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</si>
  <si>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</si>
  <si>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</si>
  <si>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</si>
  <si>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</si>
  <si>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</si>
  <si>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</si>
  <si>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</si>
  <si>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</si>
  <si>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</si>
  <si>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</si>
  <si>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</si>
  <si>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</si>
  <si>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</si>
  <si>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</si>
  <si>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</si>
  <si>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</si>
  <si>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</si>
  <si>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</si>
  <si>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</si>
  <si>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</si>
  <si>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</si>
  <si>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</si>
  <si>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</si>
  <si>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</si>
  <si>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</si>
  <si>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</si>
  <si>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</si>
  <si>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</si>
  <si>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</si>
  <si>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</si>
  <si>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</si>
  <si>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</si>
  <si>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</si>
  <si>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</si>
  <si>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</si>
  <si>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</si>
  <si>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</si>
  <si>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</si>
  <si>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</si>
  <si>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</si>
  <si>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</si>
  <si>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</si>
  <si>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</si>
  <si>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</si>
  <si>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</si>
  <si>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</si>
  <si>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</si>
  <si>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</si>
  <si>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</si>
  <si>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</si>
  <si>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</si>
  <si>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</si>
  <si>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</si>
  <si>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</si>
  <si>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</si>
  <si>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</si>
  <si>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</si>
  <si>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</si>
  <si>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</si>
  <si>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</si>
  <si>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</si>
  <si>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</si>
  <si>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</si>
  <si>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</si>
  <si>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</si>
  <si>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</si>
  <si>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</si>
  <si>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</si>
  <si>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</si>
  <si>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</si>
  <si>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</si>
  <si>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</si>
  <si>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</si>
  <si>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</si>
  <si>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</si>
  <si>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</si>
  <si>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</si>
  <si>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</si>
  <si>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</si>
  <si>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</si>
  <si>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</si>
  <si>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</si>
  <si>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</si>
  <si>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</si>
  <si>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</si>
  <si>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</si>
  <si>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</si>
  <si>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</si>
  <si>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</si>
  <si>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</si>
  <si>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</si>
  <si>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</si>
  <si>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</si>
  <si>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</si>
  <si>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</si>
  <si>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</si>
  <si>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</si>
  <si>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</si>
  <si>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</si>
  <si>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</si>
  <si>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</si>
  <si>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</si>
  <si>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</si>
  <si>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</si>
  <si>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</si>
  <si>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</si>
  <si>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</si>
  <si>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</si>
  <si>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</si>
  <si>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</si>
  <si>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</si>
  <si>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</si>
  <si>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</si>
  <si>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</si>
  <si>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</si>
  <si>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</si>
  <si>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</si>
  <si>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</si>
  <si>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</si>
  <si>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</si>
  <si>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</si>
  <si>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</si>
  <si>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</si>
  <si>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</si>
  <si>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</si>
  <si>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</si>
  <si>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</si>
  <si>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</si>
  <si>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</si>
  <si>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</si>
  <si>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</si>
  <si>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</si>
  <si>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</si>
  <si>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</si>
  <si>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</si>
  <si>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</si>
  <si>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</si>
  <si>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</si>
  <si>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</si>
  <si>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</si>
  <si>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</si>
  <si>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</si>
  <si>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</si>
  <si>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</si>
  <si>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</si>
  <si>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</si>
  <si>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</si>
  <si>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</si>
  <si>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</si>
  <si>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</si>
  <si>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</si>
  <si>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</si>
  <si>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</si>
  <si>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</si>
  <si>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</si>
  <si>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</si>
  <si>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</si>
  <si>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</si>
  <si>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</si>
  <si>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</si>
  <si>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</si>
  <si>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</si>
  <si>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</si>
  <si>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</si>
  <si>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</si>
  <si>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</si>
  <si>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</si>
  <si>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</si>
  <si>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</si>
  <si>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</si>
  <si>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</si>
  <si>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</si>
  <si>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</si>
  <si>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</si>
  <si>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</si>
  <si>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</si>
  <si>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</si>
  <si>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</si>
  <si>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</si>
  <si>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</si>
  <si>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</si>
  <si>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</si>
  <si>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</si>
  <si>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</si>
  <si>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</si>
  <si>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</si>
  <si>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</si>
  <si>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</si>
  <si>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</si>
  <si>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</si>
  <si>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</si>
  <si>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</si>
  <si>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</si>
  <si>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</si>
  <si>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</si>
  <si>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</si>
  <si>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</si>
  <si>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</si>
  <si>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</si>
  <si>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</si>
  <si>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</si>
  <si>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</si>
  <si>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</si>
  <si>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</si>
  <si>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</si>
  <si>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</si>
  <si>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</si>
  <si>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</si>
  <si>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</si>
  <si>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</si>
  <si>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</si>
  <si>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</si>
  <si>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</si>
  <si>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</si>
  <si>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</si>
  <si>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</si>
  <si>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</si>
  <si>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</si>
  <si>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</si>
  <si>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</si>
  <si>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</si>
  <si>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</si>
  <si>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</si>
  <si>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</si>
  <si>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</si>
  <si>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</si>
  <si>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</si>
  <si>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</si>
  <si>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</si>
  <si>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</si>
  <si>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</si>
  <si>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</si>
  <si>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</si>
  <si>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</si>
  <si>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</si>
  <si>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</si>
  <si>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</si>
  <si>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</si>
  <si>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</si>
  <si>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</si>
  <si>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</si>
  <si>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</si>
  <si>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</si>
  <si>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</si>
  <si>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</si>
  <si>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</si>
  <si>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</si>
  <si>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</si>
  <si>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</si>
  <si>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</si>
  <si>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</si>
  <si>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</si>
  <si>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</si>
  <si>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</si>
  <si>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</si>
  <si>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</si>
  <si>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</si>
  <si>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ardhurat nga interesat</t>
  </si>
  <si>
    <t>Te ardhurat nga tarifa e komisione</t>
  </si>
  <si>
    <t>Tatim fitimi I shtyre</t>
  </si>
  <si>
    <t>Shpenzime per interesa e komisione</t>
  </si>
  <si>
    <t>Fitim /Humbje neto nga Kembimet valutore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</si>
</sst>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7" zoomScaleNormal="100" workbookViewId="0">
      <selection activeCell="G27" sqref="G2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266</v>
      </c>
      <c r="B10" s="50">
        <v>97883060</v>
      </c>
      <c r="C10" s="44"/>
      <c r="D10" s="50">
        <v>93567684</v>
      </c>
      <c r="E10" s="43"/>
      <c r="F10" s="63" t="s">
        <v>263</v>
      </c>
    </row>
    <row r="11" spans="1:6">
      <c r="A11" s="49" t="s">
        <v>267</v>
      </c>
      <c r="B11" s="50">
        <v>22880293</v>
      </c>
      <c r="C11" s="44"/>
      <c r="D11" s="50">
        <v>20939978</v>
      </c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2231331</v>
      </c>
      <c r="C16" s="44"/>
      <c r="D16" s="50">
        <v>6142627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-17451415</v>
      </c>
      <c r="C19" s="44"/>
      <c r="D19" s="50">
        <v>-11812766</v>
      </c>
      <c r="E19" s="43"/>
      <c r="F19" s="36"/>
    </row>
    <row r="20" spans="1:6">
      <c r="A20" s="52" t="s">
        <v>233</v>
      </c>
      <c r="B20" s="50">
        <v>-12285293</v>
      </c>
      <c r="C20" s="44"/>
      <c r="D20" s="50">
        <v>-10961262</v>
      </c>
      <c r="E20" s="43"/>
      <c r="F20" s="36"/>
    </row>
    <row r="21" spans="1:6">
      <c r="A21" s="52" t="s">
        <v>269</v>
      </c>
      <c r="B21" s="50">
        <v>-23031276</v>
      </c>
      <c r="C21" s="44"/>
      <c r="D21" s="50">
        <v>-21799370</v>
      </c>
      <c r="E21" s="43"/>
      <c r="F21" s="36"/>
    </row>
    <row r="22" spans="1:6">
      <c r="A22" s="52" t="s">
        <v>234</v>
      </c>
      <c r="B22" s="50">
        <v>-7425252</v>
      </c>
      <c r="C22" s="44"/>
      <c r="D22" s="50">
        <v>-14057143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>
        <v>618987</v>
      </c>
      <c r="C24" s="44"/>
      <c r="D24" s="50">
        <v>-141982</v>
      </c>
      <c r="E24" s="43"/>
      <c r="F24" s="36"/>
    </row>
    <row r="25" spans="1:6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270</v>
      </c>
      <c r="B27" s="50">
        <v>-9671699</v>
      </c>
      <c r="C27" s="44"/>
      <c r="D27" s="50">
        <v>-1146390</v>
      </c>
      <c r="E27" s="43"/>
      <c r="F27" s="36"/>
    </row>
    <row r="28" spans="1:6" ht="15" customHeight="1">
      <c r="A28" s="53" t="s">
        <v>217</v>
      </c>
      <c r="B28" s="57">
        <f>SUM(B10:B22,B24:B27)</f>
        <v>53748736</v>
      </c>
      <c r="C28" s="44"/>
      <c r="D28" s="57">
        <f>SUM(D10:D22,D24:D27)</f>
        <v>60731376</v>
      </c>
      <c r="E28" s="43"/>
      <c r="F28" s="36"/>
    </row>
    <row r="29" spans="1:6" ht="15" customHeight="1">
      <c r="A29" s="52" t="s">
        <v>26</v>
      </c>
      <c r="B29" s="50">
        <v>-8588449</v>
      </c>
      <c r="C29" s="44"/>
      <c r="D29" s="50">
        <v>-9134889</v>
      </c>
      <c r="E29" s="43"/>
      <c r="F29" s="36"/>
    </row>
    <row r="30" spans="1:6" ht="15" customHeight="1">
      <c r="A30" s="53" t="s">
        <v>238</v>
      </c>
      <c r="B30" s="57">
        <f>SUM(B28:B29)</f>
        <v>45160287</v>
      </c>
      <c r="C30" s="45"/>
      <c r="D30" s="57">
        <f>SUM(D28:D29)</f>
        <v>51596487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45160287</v>
      </c>
      <c r="C35" s="48"/>
      <c r="D35" s="58">
        <f>D30+D33</f>
        <v>51596487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45160287</v>
      </c>
      <c r="D50" s="59">
        <f>D35</f>
        <v>51596487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268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256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f>B69+B50</f>
        <v>45160287</v>
      </c>
      <c r="D71" s="60">
        <f>D69+D50</f>
        <v>51596487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CA66560-6863-4541-B9EF-55D7E14DFD6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B6D711-659D-4DB8-80C3-5CAE35D05D9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502C72D-1116-4682-A516-4912B134080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2023-04-26T13:00:55Z</dcterms:modified>
</cp:coreProperties>
</file>