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265" yWindow="270" windowWidth="11100" windowHeight="1071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23" l="1"/>
  <c r="B23"/>
  <c r="B12" l="1"/>
  <c r="C12"/>
  <c r="C17" s="1"/>
  <c r="C25" s="1"/>
  <c r="C27" s="1"/>
  <c r="B25"/>
  <c r="B27" s="1"/>
  <c r="N17"/>
  <c r="M18"/>
  <c r="N18"/>
  <c r="M26"/>
  <c r="N26"/>
  <c r="M15"/>
  <c r="N14"/>
  <c r="N23"/>
  <c r="M19"/>
  <c r="N24"/>
  <c r="N12"/>
  <c r="M14"/>
  <c r="M25"/>
  <c r="M20"/>
  <c r="N20"/>
  <c r="M9"/>
  <c r="N13"/>
  <c r="N6"/>
  <c r="N9"/>
  <c r="N27"/>
  <c r="M8"/>
  <c r="M23"/>
  <c r="M6"/>
  <c r="M24"/>
  <c r="M22"/>
  <c r="N15"/>
  <c r="M7"/>
  <c r="N11"/>
  <c r="N10"/>
  <c r="M13"/>
  <c r="M27"/>
  <c r="M12"/>
  <c r="N22"/>
  <c r="N8"/>
  <c r="N25"/>
  <c r="N21"/>
  <c r="M21"/>
  <c r="N19"/>
  <c r="M11"/>
  <c r="N7"/>
  <c r="N16"/>
  <c r="M10"/>
  <c r="M16"/>
  <c r="M1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<sst xmlns="http://schemas.openxmlformats.org/spreadsheetml/2006/main" count="28" uniqueCount="27">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</sst>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7" fontId="3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4" fillId="0" borderId="0" xfId="0" applyNumberFormat="1" applyFont="1" applyBorder="1" applyAlignment="1">
      <alignment vertical="center"/>
    </xf>
    <xf numFmtId="37" fontId="4" fillId="2" borderId="0" xfId="0" applyNumberFormat="1" applyFont="1" applyFill="1" applyBorder="1" applyAlignment="1">
      <alignment vertical="center"/>
    </xf>
    <xf numFmtId="37" fontId="8" fillId="0" borderId="0" xfId="0" applyNumberFormat="1" applyFont="1" applyBorder="1" applyAlignment="1">
      <alignment vertical="center"/>
    </xf>
    <xf numFmtId="37" fontId="1" fillId="3" borderId="3" xfId="0" applyNumberFormat="1" applyFont="1" applyFill="1" applyBorder="1" applyAlignment="1">
      <alignment vertical="center"/>
    </xf>
    <xf numFmtId="37" fontId="1" fillId="0" borderId="0" xfId="0" applyNumberFormat="1" applyFont="1" applyBorder="1" applyAlignment="1">
      <alignment vertical="center"/>
    </xf>
    <xf numFmtId="37" fontId="6" fillId="0" borderId="0" xfId="0" applyNumberFormat="1" applyFont="1" applyBorder="1" applyAlignment="1">
      <alignment vertical="center"/>
    </xf>
    <xf numFmtId="37" fontId="4" fillId="0" borderId="0" xfId="0" applyNumberFormat="1" applyFont="1" applyBorder="1" applyAlignment="1">
      <alignment horizontal="left" vertical="center"/>
    </xf>
    <xf numFmtId="37" fontId="1" fillId="2" borderId="2" xfId="0" applyNumberFormat="1" applyFont="1" applyFill="1" applyBorder="1" applyAlignment="1">
      <alignment vertical="center"/>
    </xf>
    <xf numFmtId="37" fontId="1" fillId="2" borderId="1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7" sqref="C27"/>
    </sheetView>
  </sheetViews>
  <sheetFormatPr defaultRowHeight="15"/>
  <cols>
    <col min="1" max="1" width="72.28515625" customWidth="1"/>
    <col min="2" max="2" width="12.2851562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25" t="s">
        <v>24</v>
      </c>
      <c r="B2" s="12" t="s">
        <v>23</v>
      </c>
      <c r="C2" s="12" t="s">
        <v>23</v>
      </c>
    </row>
    <row r="3" spans="1:14" ht="15" customHeight="1">
      <c r="A3" s="26"/>
      <c r="B3" s="12" t="s">
        <v>22</v>
      </c>
      <c r="C3" s="12" t="s">
        <v>21</v>
      </c>
    </row>
    <row r="4" spans="1:14">
      <c r="A4" s="11" t="s">
        <v>20</v>
      </c>
      <c r="B4" s="1">
        <v>2023</v>
      </c>
      <c r="C4" s="1">
        <v>2022</v>
      </c>
    </row>
    <row r="5" spans="1:14">
      <c r="B5" s="10"/>
      <c r="C5" s="1"/>
    </row>
    <row r="6" spans="1:14">
      <c r="A6" s="6" t="s">
        <v>19</v>
      </c>
      <c r="B6" s="14">
        <v>118187430</v>
      </c>
      <c r="C6" s="15">
        <v>109540494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>
        <v>3682498</v>
      </c>
      <c r="C7" s="15">
        <v>2710393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>
        <v>-100008088</v>
      </c>
      <c r="C10" s="15">
        <v>-93236748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/>
      <c r="C11" s="1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-10030120</v>
      </c>
      <c r="C12" s="17">
        <f>SUM(C13:C14)</f>
        <v>-8458952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-8958566</v>
      </c>
      <c r="C13" s="15">
        <v>-7609679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-1071554</v>
      </c>
      <c r="C14" s="15">
        <v>-849273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8">
        <v>-730011</v>
      </c>
      <c r="C15" s="15">
        <v>-825231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8">
        <v>-7373817</v>
      </c>
      <c r="C16" s="15">
        <v>-8449674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9">
        <f>SUM(B6:B12,B15:B16)</f>
        <v>3727892</v>
      </c>
      <c r="C17" s="19">
        <f>SUM(C6:C12,C15:C16)</f>
        <v>1280282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1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1"/>
      <c r="C20" s="1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/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>
        <v>-129232</v>
      </c>
      <c r="C22" s="15">
        <v>-95721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9">
        <f>SUM(B20:B22)</f>
        <v>-129232</v>
      </c>
      <c r="C23" s="19">
        <f>SUM(C20:C22)</f>
        <v>-95721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2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3">
        <f>B17+B23</f>
        <v>3598660</v>
      </c>
      <c r="C25" s="23">
        <f>C17+C23</f>
        <v>1184561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4">
        <v>-586906</v>
      </c>
      <c r="C26" s="15">
        <v>-236023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4">
        <f>B25+B26</f>
        <v>3011754</v>
      </c>
      <c r="C27" s="24">
        <f>C25+C26</f>
        <v>948538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POST</cp:lastModifiedBy>
  <dcterms:created xsi:type="dcterms:W3CDTF">2018-06-20T15:30:23Z</dcterms:created>
  <dcterms:modified xsi:type="dcterms:W3CDTF">2024-04-10T10:11:51Z</dcterms:modified>
</cp:coreProperties>
</file>