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Univers Servis  L01703501S\Univers Servis 2019\Pasqyra Financiare 2019\P.F. tatime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<sst xmlns="http://schemas.openxmlformats.org/spreadsheetml/2006/main" count="414" uniqueCount="271">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</sst>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D74" sqref="D74"/>
    </sheetView>
  </sheetViews>
  <sheetFormatPr defaultRowHeight="15"/>
  <cols>
    <col min="1" max="1" width="58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55531445</v>
      </c>
      <c r="C10" s="52"/>
      <c r="D10" s="64">
        <v>57460470</v>
      </c>
      <c r="E10" s="51"/>
      <c r="F10" s="82" t="s">
        <v>267</v>
      </c>
    </row>
    <row r="11" spans="1:6">
      <c r="A11" s="63" t="s">
        <v>264</v>
      </c>
      <c r="B11" s="64">
        <v>44700071</v>
      </c>
      <c r="C11" s="52"/>
      <c r="D11" s="64">
        <v>28293696</v>
      </c>
      <c r="E11" s="51"/>
      <c r="F11" s="82" t="s">
        <v>268</v>
      </c>
    </row>
    <row r="12" spans="1:6">
      <c r="A12" s="63" t="s">
        <v>265</v>
      </c>
      <c r="B12" s="64">
        <v>1164656</v>
      </c>
      <c r="C12" s="52"/>
      <c r="D12" s="64">
        <v>566207.99999999988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72909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-47198</v>
      </c>
      <c r="C17" s="52"/>
      <c r="D17" s="64">
        <v>2932840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-54901926</v>
      </c>
      <c r="C19" s="52"/>
      <c r="D19" s="64">
        <v>-55969586</v>
      </c>
      <c r="E19" s="51"/>
      <c r="F19" s="42"/>
    </row>
    <row r="20" spans="1:6">
      <c r="A20" s="63" t="s">
        <v>247</v>
      </c>
      <c r="B20" s="64">
        <v>-18491045</v>
      </c>
      <c r="C20" s="52"/>
      <c r="D20" s="64">
        <v>-17008075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-7891181</v>
      </c>
      <c r="C22" s="52"/>
      <c r="D22" s="64">
        <v>-5850771</v>
      </c>
      <c r="E22" s="51"/>
      <c r="F22" s="42"/>
    </row>
    <row r="23" spans="1:6">
      <c r="A23" s="63" t="s">
        <v>249</v>
      </c>
      <c r="B23" s="64">
        <v>-1290227</v>
      </c>
      <c r="C23" s="52"/>
      <c r="D23" s="64">
        <v>-962601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-3498066</v>
      </c>
      <c r="C26" s="52"/>
      <c r="D26" s="64">
        <v>-3718614</v>
      </c>
      <c r="E26" s="51"/>
      <c r="F26" s="42"/>
    </row>
    <row r="27" spans="1:6">
      <c r="A27" s="45" t="s">
        <v>221</v>
      </c>
      <c r="B27" s="64">
        <v>-53533</v>
      </c>
      <c r="C27" s="52"/>
      <c r="D27" s="64">
        <v>-20620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-108019</v>
      </c>
      <c r="C37" s="52"/>
      <c r="D37" s="64">
        <v>-147478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-267303</v>
      </c>
      <c r="C39" s="52"/>
      <c r="D39" s="64">
        <v>-153074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14920583</v>
      </c>
      <c r="C42" s="55"/>
      <c r="D42" s="54">
        <f>SUM(D9:D41)</f>
        <v>5422395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-2300573</v>
      </c>
      <c r="C44" s="52"/>
      <c r="D44" s="64">
        <v>-911223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12620010</v>
      </c>
      <c r="C47" s="58"/>
      <c r="D47" s="67">
        <f>SUM(D42:D46)</f>
        <v>4511172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12620010</v>
      </c>
      <c r="C57" s="77"/>
      <c r="D57" s="76">
        <f>D47+D55</f>
        <v>4511172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2020-07-20T14:31:13Z</dcterms:modified>
</cp:coreProperties>
</file>