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0" yWindow="-15" windowWidth="14445" windowHeight="12795" tabRatio="823"/>
  </bookViews>
  <sheets>
    <sheet name="Kop." sheetId="1" r:id="rId1"/>
    <sheet name="Aktivet" sheetId="4" r:id="rId2"/>
    <sheet name="Pasivet" sheetId="14" r:id="rId3"/>
    <sheet name="PASH 1" sheetId="15" r:id="rId4"/>
    <sheet name="PASH 2" sheetId="24" r:id="rId5"/>
    <sheet name="Fluksi 1" sheetId="17" r:id="rId6"/>
    <sheet name="Fluksi 2" sheetId="18" r:id="rId7"/>
    <sheet name="Kapitali 1" sheetId="25" r:id="rId8"/>
    <sheet name="Kapitali 2" sheetId="26" r:id="rId9"/>
    <sheet name="Shenimet faqe 1" sheetId="23" r:id="rId10"/>
    <sheet name="Shenimet vazhdimi" sheetId="22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2" i="25"/>
  <c r="N28"/>
  <c r="L28"/>
  <c r="K23"/>
  <c r="G21" i="14" l="1"/>
  <c r="M54" s="1"/>
  <c r="G38"/>
  <c r="G52" l="1"/>
  <c r="L21" i="25" l="1"/>
  <c r="L22"/>
  <c r="L19"/>
  <c r="N19"/>
  <c r="G28"/>
  <c r="L26" l="1"/>
  <c r="N26" s="1"/>
  <c r="K28"/>
  <c r="N21"/>
  <c r="L23" l="1"/>
  <c r="N23" s="1"/>
  <c r="M57" i="4"/>
  <c r="N14" i="25" l="1"/>
  <c r="N11"/>
  <c r="N10"/>
  <c r="N9"/>
  <c r="H52" i="14"/>
  <c r="H38"/>
  <c r="H21"/>
  <c r="Q33" i="25"/>
  <c r="I28"/>
  <c r="M57" i="14"/>
  <c r="D28" i="25"/>
</calcChain>
</file>

<file path=xl/sharedStrings.xml><?xml version="1.0" encoding="utf-8"?>
<sst xmlns="http://schemas.openxmlformats.org/spreadsheetml/2006/main" count="601" uniqueCount="303">
  <si>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</si>
  <si>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</si>
  <si>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</si>
  <si>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</si>
  <si>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</si>
  <si>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</si>
  <si>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</si>
  <si>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</si>
  <si>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</si>
  <si>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</si>
  <si>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</si>
  <si>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</si>
  <si>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(   ________________  )</t>
  </si>
  <si>
    <t>S H E N I M E T          S P J E G U E S E</t>
  </si>
  <si>
    <t>Per Drejtimin  e Njesise  Ekonomike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</si>
  <si>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</si>
  <si>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</si>
  <si>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</si>
  <si>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</si>
  <si>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</si>
  <si>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</si>
  <si>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</si>
  <si>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</si>
  <si>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</si>
  <si>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</si>
  <si>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</si>
  <si>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</si>
  <si>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</si>
  <si>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</si>
  <si>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</si>
  <si>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</si>
  <si>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</si>
  <si>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</si>
  <si>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</si>
  <si>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</si>
  <si>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</si>
  <si>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</si>
  <si>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</si>
  <si>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</si>
  <si>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</si>
  <si>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</si>
  <si>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</si>
  <si>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</si>
  <si>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</si>
  <si>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</si>
  <si>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</si>
  <si>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</si>
  <si>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</si>
  <si>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</si>
  <si>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</si>
  <si>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</si>
  <si>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</si>
  <si>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</si>
  <si>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</si>
  <si>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</si>
  <si>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</si>
  <si>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</si>
  <si>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</si>
  <si>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</si>
  <si>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</si>
  <si>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</si>
  <si>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</si>
  <si>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</si>
  <si>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</si>
  <si>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</si>
  <si>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</si>
  <si>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</si>
  <si>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</si>
  <si>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</si>
  <si>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</si>
  <si>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</si>
  <si>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</si>
  <si>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</si>
  <si>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</si>
  <si>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</si>
  <si>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</si>
  <si>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</si>
  <si>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</si>
  <si>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</si>
  <si>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</si>
  <si>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</si>
  <si>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</si>
  <si>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</si>
  <si>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</si>
  <si>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</si>
  <si>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</si>
  <si>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</si>
  <si>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</si>
  <si>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</si>
  <si>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</si>
  <si>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</si>
  <si>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</si>
  <si>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</si>
  <si>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</si>
  <si>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</si>
  <si>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</si>
  <si>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</si>
  <si>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</si>
  <si>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</si>
  <si>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</si>
  <si>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</si>
  <si>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</si>
  <si>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</si>
  <si>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</si>
  <si>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</si>
  <si>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</si>
  <si>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</si>
  <si>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</si>
  <si>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</si>
  <si>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</si>
  <si>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</si>
  <si>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</si>
  <si>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</si>
  <si>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</si>
  <si>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</si>
  <si>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</si>
  <si>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</si>
  <si>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</si>
  <si>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</si>
  <si>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</si>
  <si>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</si>
  <si>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</si>
  <si>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</si>
  <si>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</si>
  <si>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</si>
  <si>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</si>
  <si>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</si>
  <si>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</si>
  <si>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</si>
  <si>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</si>
  <si>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</si>
  <si>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</si>
  <si>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</si>
  <si>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</si>
  <si>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</si>
  <si>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</si>
  <si>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</si>
  <si>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</si>
  <si>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</si>
  <si>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</si>
  <si>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</si>
  <si>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</si>
  <si>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</si>
  <si>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</si>
  <si>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</si>
  <si>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</si>
  <si>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</si>
  <si>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</si>
  <si>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</si>
  <si>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</si>
  <si>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</si>
  <si>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</si>
  <si>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</si>
  <si>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</si>
  <si>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</si>
  <si>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</si>
  <si>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</si>
  <si>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</si>
  <si>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</si>
  <si>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Formati 2 – Shpenzimet e shfrytëzimit të klasifikuara sipas funksionit</t>
  </si>
  <si>
    <t>Fitimi/humbja bruto</t>
  </si>
  <si>
    <t xml:space="preserve">Të ardhura nga njësitë ekonomike ku ka interesa pjesëmarrëse </t>
  </si>
  <si>
    <t>(paraqitur veçmas të ardhurat   nga njësitë ekonomike brenda grupit)</t>
  </si>
  <si>
    <t>Interesa të arkëtueshëm dhe të ardhura të tjera të ngjashme</t>
  </si>
  <si>
    <t>aktive afatshkurtra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</si>
  <si>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</si>
  <si>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</si>
  <si>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</si>
  <si>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</si>
  <si>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</si>
  <si>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</si>
  <si>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</si>
  <si>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</si>
  <si>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</si>
  <si>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</si>
  <si>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</si>
  <si>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</si>
  <si>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</si>
  <si>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</si>
  <si>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</si>
  <si>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</si>
  <si>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</si>
  <si>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</si>
  <si>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</si>
  <si>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</si>
  <si>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</si>
  <si>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</si>
  <si>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</si>
  <si>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</si>
  <si>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</si>
  <si>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</si>
  <si>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</si>
  <si>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</si>
  <si>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</si>
  <si>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</si>
  <si>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</si>
  <si>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</si>
  <si>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</si>
  <si>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</si>
  <si>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</si>
  <si>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</si>
  <si>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</si>
  <si>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</si>
  <si>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</si>
  <si>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</si>
  <si>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</si>
  <si>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</si>
  <si>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</si>
  <si>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</si>
  <si>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</si>
  <si>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</si>
  <si>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</si>
  <si>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</si>
  <si>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</si>
  <si>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</si>
  <si>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</si>
  <si>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</si>
  <si>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</si>
  <si>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</si>
  <si>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Pozicioni financiar më 31 dhjetor 2XX2</t>
  </si>
  <si>
    <t>(X)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</si>
  <si>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</si>
  <si>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</si>
  <si>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</si>
  <si>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</si>
  <si>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</si>
  <si>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</si>
  <si>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</si>
  <si>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Pozicioni financiar i rideklaruar më 1 janar 2XX2</t>
  </si>
  <si>
    <t>Pozicioni financiar i rideklaruar më 31 dhjetor 2XX1</t>
  </si>
  <si>
    <t>Pozicioni financiar i rideklaruar më 1 janar 2XX1</t>
  </si>
  <si>
    <t>Efekti i ndryshimeve në politikat kontabël</t>
  </si>
  <si>
    <t>Pozicioni financiar më 31 dhjetor 2XX0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</si>
  <si>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</si>
  <si>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</si>
  <si>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</si>
  <si>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</si>
  <si>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</si>
  <si>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</si>
  <si>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</si>
  <si>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Shtojca 4</t>
  </si>
  <si>
    <t>(Pasqyra e konsoliduar)</t>
  </si>
  <si>
    <t>Diferencat nga përkthimi i monedhës në veprimatari të huaja</t>
  </si>
  <si>
    <t xml:space="preserve">X 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</si>
  <si>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</si>
  <si>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</si>
  <si>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</si>
  <si>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</si>
  <si>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</si>
  <si>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"M.LEZHA" sh.p.k</t>
  </si>
  <si>
    <t>J76504013C</t>
  </si>
  <si>
    <t>Të tjera të pagueshme(Detyrime Ortaku I vetem)</t>
  </si>
  <si>
    <t>6.10</t>
  </si>
  <si>
    <t>Zona Industriale, Rruga Levizja e Postribes,</t>
  </si>
  <si>
    <t>18/03/1996</t>
  </si>
  <si>
    <t>individuale</t>
  </si>
  <si>
    <t>njeshe</t>
  </si>
  <si>
    <t>po</t>
  </si>
  <si>
    <t>ALL</t>
  </si>
  <si>
    <t>Prodhime druri,mobileri,tregetim artikuj te ndryshem etj</t>
  </si>
  <si>
    <t>Shpenzimet për tatimin mbi fitimin .</t>
  </si>
  <si>
    <t>ADMINISTRATORI</t>
  </si>
  <si>
    <t>Myfit Lesha</t>
  </si>
  <si>
    <t>Hartuesi I P.Financiare</t>
  </si>
  <si>
    <t>.</t>
  </si>
  <si>
    <r>
      <t>Kosto të shitjeve</t>
    </r>
    <r>
      <rPr>
        <i/>
        <sz val="9"/>
        <rFont val="Arial"/>
        <family val="2"/>
      </rPr>
      <t xml:space="preserve"> (përfshirë shpenzime të amortizimit dhe zhvlerësimit)</t>
    </r>
  </si>
  <si>
    <r>
      <t>Shpenzime të shpërndarjes</t>
    </r>
    <r>
      <rPr>
        <i/>
        <sz val="9"/>
        <rFont val="Arial"/>
        <family val="2"/>
      </rPr>
      <t xml:space="preserve"> (përfshirë shpenzime të amortizimit dhe zhvlerësimit)</t>
    </r>
  </si>
  <si>
    <r>
      <t xml:space="preserve">Shpenzime administrative </t>
    </r>
    <r>
      <rPr>
        <i/>
        <sz val="9"/>
        <rFont val="Arial"/>
        <family val="2"/>
      </rPr>
      <t>(përfshirë shpenzime të amortizimit dhe zhvlerësimit)</t>
    </r>
  </si>
  <si>
    <t>4.1.1</t>
  </si>
  <si>
    <t>Sh</t>
  </si>
  <si>
    <t>4.1.2</t>
  </si>
  <si>
    <t>4.1.3</t>
  </si>
  <si>
    <t>4.1.4</t>
  </si>
  <si>
    <t>4.2.1</t>
  </si>
  <si>
    <t>4.2.2</t>
  </si>
  <si>
    <t>4.2.3</t>
  </si>
  <si>
    <t>4.2.4</t>
  </si>
  <si>
    <t>4.2.5</t>
  </si>
  <si>
    <t>3.1.1</t>
  </si>
  <si>
    <t>3.1.2</t>
  </si>
  <si>
    <t>3.1.3</t>
  </si>
  <si>
    <t>3.2.1</t>
  </si>
  <si>
    <t>3.2.2</t>
  </si>
  <si>
    <t>3.3.1</t>
  </si>
  <si>
    <t>3.4.2</t>
  </si>
  <si>
    <t>3.5.1</t>
  </si>
  <si>
    <t>Leon Dionizi</t>
  </si>
  <si>
    <t>sh</t>
  </si>
  <si>
    <t>Interes i paguar/arketuar</t>
  </si>
  <si>
    <t>Nr.Pasurie  11/200 zona kadastrale 8592</t>
  </si>
  <si>
    <t>Të tjera shpenzime (ndryshim gjendje inventare)</t>
  </si>
  <si>
    <t>Ligjit Nr. 25/2018     Per Kontabilitetin dhe Pasqyrat Financiare  )</t>
  </si>
  <si>
    <t>Pozicioni financiar i rideklaruar më 1 janar 2021</t>
  </si>
  <si>
    <t>1.10</t>
  </si>
  <si>
    <t>Te tjera</t>
  </si>
  <si>
    <t>Viti   2022</t>
  </si>
  <si>
    <t>Pozicioni financiar më 31 dhjetor 2020</t>
  </si>
  <si>
    <t>Pozicioni financiar  më 31 dhjetor 2021</t>
  </si>
  <si>
    <t>Pozicioni financiar i rideklaruar më 1 janar 2022</t>
  </si>
  <si>
    <t>Pozicioni financiar më 31 dhjetor 2022</t>
  </si>
  <si>
    <t>01.01.2022</t>
  </si>
  <si>
    <t>31.12.2022</t>
  </si>
  <si>
    <t>17.01.2023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</si>
</sst>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52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0"/>
      <name val="Arial"/>
      <family val="2"/>
    </font>
    <font>
      <i/>
      <sz val="8"/>
      <name val="Arial"/>
      <family val="2"/>
    </font>
    <font>
      <sz val="8"/>
      <color rgb="FF000000"/>
      <name val="Consolas"/>
      <family val="3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name val="Aharoni"/>
      <charset val="177"/>
    </font>
    <font>
      <sz val="9"/>
      <name val="Aharoni"/>
      <charset val="177"/>
    </font>
    <font>
      <i/>
      <sz val="9"/>
      <name val="Aharoni"/>
      <charset val="177"/>
    </font>
    <font>
      <b/>
      <sz val="8"/>
      <name val="Agency FB"/>
      <family val="2"/>
    </font>
    <font>
      <sz val="8"/>
      <name val="Aharoni"/>
      <charset val="177"/>
    </font>
    <font>
      <i/>
      <sz val="8"/>
      <name val="Aharoni"/>
      <charset val="177"/>
    </font>
    <font>
      <b/>
      <sz val="10"/>
      <name val="Aharoni"/>
      <charset val="177"/>
    </font>
    <font>
      <sz val="10"/>
      <name val="Aharoni"/>
      <charset val="177"/>
    </font>
    <font>
      <i/>
      <sz val="10"/>
      <name val="Aharoni"/>
      <charset val="177"/>
    </font>
    <font>
      <b/>
      <i/>
      <sz val="10"/>
      <name val="Aharoni"/>
      <charset val="177"/>
    </font>
    <font>
      <b/>
      <sz val="8"/>
      <color rgb="FF000000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7" fillId="0" borderId="0"/>
    <xf numFmtId="0" fontId="33" fillId="0" borderId="0">
      <alignment horizontal="right" vertical="center"/>
    </xf>
    <xf numFmtId="0" fontId="38" fillId="0" borderId="0">
      <alignment horizontal="left" vertical="center"/>
    </xf>
    <xf numFmtId="0" fontId="33" fillId="0" borderId="0">
      <alignment horizontal="right" vertical="center"/>
    </xf>
    <xf numFmtId="0" fontId="51" fillId="2" borderId="0">
      <alignment horizontal="right" vertical="top"/>
    </xf>
  </cellStyleXfs>
  <cellXfs count="3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" fillId="0" borderId="0" xfId="0" applyFont="1"/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7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1" xfId="0" applyFont="1" applyBorder="1"/>
    <xf numFmtId="0" fontId="0" fillId="0" borderId="0" xfId="0" applyBorder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1" fillId="0" borderId="0" xfId="0" applyFont="1" applyFill="1" applyBorder="1"/>
    <xf numFmtId="0" fontId="5" fillId="0" borderId="11" xfId="0" applyFont="1" applyBorder="1" applyAlignment="1"/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1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1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" fontId="4" fillId="0" borderId="0" xfId="0" applyNumberFormat="1" applyFont="1"/>
    <xf numFmtId="0" fontId="16" fillId="0" borderId="0" xfId="0" applyFont="1" applyAlignment="1">
      <alignment horizontal="center"/>
    </xf>
    <xf numFmtId="0" fontId="14" fillId="0" borderId="3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12" fillId="0" borderId="17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6" fillId="0" borderId="11" xfId="0" applyFont="1" applyBorder="1"/>
    <xf numFmtId="0" fontId="16" fillId="0" borderId="10" xfId="0" applyFont="1" applyBorder="1"/>
    <xf numFmtId="0" fontId="28" fillId="0" borderId="0" xfId="0" applyFont="1" applyAlignment="1">
      <alignment vertical="center"/>
    </xf>
    <xf numFmtId="0" fontId="29" fillId="0" borderId="0" xfId="1" applyFont="1"/>
    <xf numFmtId="0" fontId="29" fillId="0" borderId="0" xfId="1" applyFont="1" applyAlignment="1">
      <alignment vertical="center"/>
    </xf>
    <xf numFmtId="0" fontId="29" fillId="0" borderId="18" xfId="1" applyFont="1" applyBorder="1"/>
    <xf numFmtId="0" fontId="20" fillId="0" borderId="18" xfId="1" applyFont="1" applyBorder="1" applyAlignment="1">
      <alignment vertical="center" textRotation="90" wrapText="1"/>
    </xf>
    <xf numFmtId="0" fontId="21" fillId="0" borderId="18" xfId="1" applyFont="1" applyBorder="1" applyAlignment="1">
      <alignment horizontal="center" vertical="center" textRotation="90"/>
    </xf>
    <xf numFmtId="0" fontId="21" fillId="0" borderId="18" xfId="1" applyFont="1" applyBorder="1" applyAlignment="1">
      <alignment horizontal="center" vertical="center" textRotation="90" wrapText="1"/>
    </xf>
    <xf numFmtId="0" fontId="22" fillId="0" borderId="18" xfId="0" applyFont="1" applyBorder="1" applyAlignment="1">
      <alignment horizontal="center" vertical="center"/>
    </xf>
    <xf numFmtId="0" fontId="21" fillId="0" borderId="18" xfId="1" applyFont="1" applyBorder="1" applyAlignment="1">
      <alignment vertical="center" wrapText="1"/>
    </xf>
    <xf numFmtId="0" fontId="21" fillId="0" borderId="18" xfId="1" applyFont="1" applyBorder="1" applyAlignment="1">
      <alignment horizontal="center" vertical="center" wrapText="1"/>
    </xf>
    <xf numFmtId="0" fontId="20" fillId="0" borderId="18" xfId="1" applyFont="1" applyBorder="1" applyAlignment="1">
      <alignment vertical="center" wrapText="1"/>
    </xf>
    <xf numFmtId="0" fontId="20" fillId="0" borderId="18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" fontId="12" fillId="0" borderId="3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/>
    <xf numFmtId="0" fontId="12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4" fillId="0" borderId="4" xfId="0" applyFont="1" applyBorder="1"/>
    <xf numFmtId="0" fontId="24" fillId="0" borderId="0" xfId="0" applyFont="1" applyBorder="1"/>
    <xf numFmtId="0" fontId="24" fillId="0" borderId="7" xfId="0" applyFont="1" applyBorder="1"/>
    <xf numFmtId="0" fontId="24" fillId="0" borderId="7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4" fillId="0" borderId="5" xfId="0" applyFont="1" applyBorder="1"/>
    <xf numFmtId="0" fontId="24" fillId="0" borderId="0" xfId="0" applyFont="1"/>
    <xf numFmtId="0" fontId="24" fillId="0" borderId="2" xfId="0" applyFont="1" applyBorder="1" applyAlignment="1">
      <alignment horizontal="right"/>
    </xf>
    <xf numFmtId="0" fontId="24" fillId="0" borderId="2" xfId="0" applyFont="1" applyBorder="1" applyAlignment="1">
      <alignment horizontal="center"/>
    </xf>
    <xf numFmtId="0" fontId="24" fillId="0" borderId="2" xfId="0" applyFont="1" applyBorder="1"/>
    <xf numFmtId="0" fontId="24" fillId="0" borderId="16" xfId="0" applyFont="1" applyBorder="1"/>
    <xf numFmtId="0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17" fillId="0" borderId="19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3" fontId="31" fillId="0" borderId="18" xfId="0" applyNumberFormat="1" applyFont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12" fillId="0" borderId="3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/>
    </xf>
    <xf numFmtId="0" fontId="17" fillId="0" borderId="18" xfId="0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7" xfId="0" applyFont="1" applyBorder="1" applyAlignment="1">
      <alignment horizontal="left"/>
    </xf>
    <xf numFmtId="164" fontId="16" fillId="0" borderId="17" xfId="0" applyNumberFormat="1" applyFont="1" applyBorder="1" applyAlignment="1">
      <alignment horizontal="left"/>
    </xf>
    <xf numFmtId="49" fontId="16" fillId="0" borderId="17" xfId="0" applyNumberFormat="1" applyFont="1" applyBorder="1" applyAlignment="1">
      <alignment horizontal="left"/>
    </xf>
    <xf numFmtId="2" fontId="16" fillId="0" borderId="17" xfId="0" applyNumberFormat="1" applyFont="1" applyBorder="1" applyAlignment="1">
      <alignment vertical="center"/>
    </xf>
    <xf numFmtId="165" fontId="16" fillId="0" borderId="17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37" fontId="12" fillId="0" borderId="18" xfId="0" applyNumberFormat="1" applyFont="1" applyBorder="1" applyAlignment="1">
      <alignment horizontal="right" vertical="center"/>
    </xf>
    <xf numFmtId="37" fontId="4" fillId="0" borderId="18" xfId="0" applyNumberFormat="1" applyFont="1" applyBorder="1" applyAlignment="1">
      <alignment horizontal="right" vertical="center"/>
    </xf>
    <xf numFmtId="37" fontId="12" fillId="0" borderId="18" xfId="0" applyNumberFormat="1" applyFont="1" applyBorder="1" applyAlignment="1">
      <alignment horizontal="right"/>
    </xf>
    <xf numFmtId="37" fontId="4" fillId="0" borderId="18" xfId="0" applyNumberFormat="1" applyFont="1" applyBorder="1" applyAlignment="1">
      <alignment horizontal="right"/>
    </xf>
    <xf numFmtId="37" fontId="4" fillId="0" borderId="19" xfId="0" applyNumberFormat="1" applyFont="1" applyBorder="1" applyAlignment="1">
      <alignment horizontal="right" vertical="center"/>
    </xf>
    <xf numFmtId="37" fontId="12" fillId="0" borderId="19" xfId="0" applyNumberFormat="1" applyFont="1" applyBorder="1" applyAlignment="1">
      <alignment horizontal="right" vertical="center"/>
    </xf>
    <xf numFmtId="37" fontId="12" fillId="0" borderId="20" xfId="0" applyNumberFormat="1" applyFont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38" fontId="13" fillId="0" borderId="18" xfId="1" applyNumberFormat="1" applyFont="1" applyBorder="1" applyAlignment="1">
      <alignment horizontal="center" vertical="center" wrapText="1"/>
    </xf>
    <xf numFmtId="38" fontId="35" fillId="0" borderId="18" xfId="1" applyNumberFormat="1" applyFont="1" applyBorder="1" applyAlignment="1">
      <alignment horizontal="center" vertical="center" wrapText="1"/>
    </xf>
    <xf numFmtId="38" fontId="29" fillId="0" borderId="0" xfId="1" applyNumberFormat="1" applyFont="1"/>
    <xf numFmtId="0" fontId="36" fillId="0" borderId="18" xfId="1" applyFont="1" applyBorder="1" applyAlignment="1">
      <alignment vertical="center" wrapText="1"/>
    </xf>
    <xf numFmtId="37" fontId="34" fillId="0" borderId="1" xfId="2" applyNumberFormat="1" applyFont="1" applyBorder="1" applyAlignment="1">
      <alignment horizontal="right" vertical="center" wrapText="1"/>
    </xf>
    <xf numFmtId="37" fontId="4" fillId="0" borderId="18" xfId="0" applyNumberFormat="1" applyFont="1" applyBorder="1" applyAlignment="1">
      <alignment vertical="center"/>
    </xf>
    <xf numFmtId="0" fontId="37" fillId="0" borderId="16" xfId="0" applyFont="1" applyBorder="1"/>
    <xf numFmtId="0" fontId="31" fillId="0" borderId="0" xfId="0" applyFont="1" applyAlignment="1">
      <alignment vertical="center" wrapText="1"/>
    </xf>
    <xf numFmtId="3" fontId="31" fillId="0" borderId="0" xfId="0" applyNumberFormat="1" applyFont="1" applyBorder="1" applyAlignment="1">
      <alignment vertical="center"/>
    </xf>
    <xf numFmtId="3" fontId="14" fillId="0" borderId="0" xfId="0" applyNumberFormat="1" applyFont="1"/>
    <xf numFmtId="0" fontId="1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7" fontId="8" fillId="0" borderId="18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7" fontId="12" fillId="0" borderId="18" xfId="0" applyNumberFormat="1" applyFont="1" applyBorder="1" applyAlignment="1">
      <alignment vertical="center"/>
    </xf>
    <xf numFmtId="0" fontId="24" fillId="0" borderId="16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39" fillId="0" borderId="17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40" fillId="0" borderId="16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40" fillId="0" borderId="3" xfId="0" applyFont="1" applyBorder="1" applyAlignment="1">
      <alignment vertical="center"/>
    </xf>
    <xf numFmtId="0" fontId="24" fillId="0" borderId="6" xfId="0" applyFont="1" applyBorder="1" applyAlignment="1">
      <alignment horizontal="left" vertical="center"/>
    </xf>
    <xf numFmtId="0" fontId="40" fillId="0" borderId="8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40" fillId="0" borderId="2" xfId="0" applyFont="1" applyBorder="1" applyAlignment="1">
      <alignment vertical="center"/>
    </xf>
    <xf numFmtId="0" fontId="39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vertical="center"/>
    </xf>
    <xf numFmtId="0" fontId="40" fillId="0" borderId="3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40" fillId="0" borderId="15" xfId="0" applyFont="1" applyBorder="1" applyAlignment="1">
      <alignment horizontal="left" vertical="center"/>
    </xf>
    <xf numFmtId="0" fontId="24" fillId="0" borderId="18" xfId="0" applyFont="1" applyBorder="1" applyAlignment="1">
      <alignment vertical="center"/>
    </xf>
    <xf numFmtId="0" fontId="40" fillId="0" borderId="16" xfId="0" applyFont="1" applyBorder="1" applyAlignment="1">
      <alignment horizontal="left" vertical="center"/>
    </xf>
    <xf numFmtId="0" fontId="40" fillId="0" borderId="18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7" xfId="0" applyFont="1" applyBorder="1" applyAlignment="1">
      <alignment horizontal="left"/>
    </xf>
    <xf numFmtId="0" fontId="24" fillId="0" borderId="15" xfId="0" applyFont="1" applyBorder="1"/>
    <xf numFmtId="0" fontId="42" fillId="0" borderId="15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/>
    </xf>
    <xf numFmtId="0" fontId="43" fillId="0" borderId="3" xfId="0" applyFont="1" applyBorder="1" applyAlignment="1">
      <alignment vertical="center"/>
    </xf>
    <xf numFmtId="0" fontId="43" fillId="0" borderId="3" xfId="0" applyFont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41" fillId="0" borderId="1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15" xfId="0" applyFont="1" applyBorder="1" applyAlignment="1">
      <alignment horizontal="left" vertical="center"/>
    </xf>
    <xf numFmtId="0" fontId="48" fillId="0" borderId="15" xfId="0" applyFont="1" applyBorder="1" applyAlignment="1">
      <alignment vertical="center"/>
    </xf>
    <xf numFmtId="0" fontId="46" fillId="0" borderId="15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47" fillId="0" borderId="15" xfId="0" applyFont="1" applyBorder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45" fillId="0" borderId="15" xfId="0" applyFont="1" applyBorder="1" applyAlignment="1">
      <alignment vertical="center"/>
    </xf>
    <xf numFmtId="0" fontId="48" fillId="0" borderId="15" xfId="0" applyFont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48" fillId="0" borderId="0" xfId="0" applyFont="1"/>
    <xf numFmtId="0" fontId="48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/>
    <xf numFmtId="0" fontId="14" fillId="0" borderId="0" xfId="0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38" fontId="29" fillId="0" borderId="0" xfId="1" applyNumberFormat="1" applyFont="1" applyAlignment="1">
      <alignment vertical="center"/>
    </xf>
    <xf numFmtId="0" fontId="24" fillId="0" borderId="16" xfId="0" applyFont="1" applyBorder="1" applyAlignment="1">
      <alignment horizontal="center"/>
    </xf>
    <xf numFmtId="37" fontId="1" fillId="0" borderId="18" xfId="0" applyNumberFormat="1" applyFont="1" applyBorder="1" applyAlignment="1">
      <alignment horizontal="right" vertical="center"/>
    </xf>
    <xf numFmtId="37" fontId="16" fillId="0" borderId="0" xfId="0" applyNumberFormat="1" applyFont="1" applyAlignment="1">
      <alignment horizontal="center" vertical="center"/>
    </xf>
    <xf numFmtId="39" fontId="16" fillId="0" borderId="0" xfId="0" applyNumberFormat="1" applyFont="1" applyAlignment="1">
      <alignment horizontal="center" vertical="center"/>
    </xf>
    <xf numFmtId="37" fontId="12" fillId="0" borderId="19" xfId="0" applyNumberFormat="1" applyFont="1" applyBorder="1" applyAlignment="1">
      <alignment horizontal="right" vertical="center"/>
    </xf>
    <xf numFmtId="37" fontId="12" fillId="0" borderId="20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3" fontId="4" fillId="3" borderId="0" xfId="0" applyNumberFormat="1" applyFont="1" applyFill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37" fontId="4" fillId="0" borderId="19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center" vertical="center"/>
    </xf>
    <xf numFmtId="40" fontId="29" fillId="0" borderId="0" xfId="1" applyNumberFormat="1" applyFont="1"/>
    <xf numFmtId="46" fontId="24" fillId="0" borderId="16" xfId="0" applyNumberFormat="1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21" fontId="24" fillId="0" borderId="7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7" fontId="12" fillId="0" borderId="19" xfId="0" applyNumberFormat="1" applyFont="1" applyBorder="1" applyAlignment="1">
      <alignment horizontal="right" vertical="center"/>
    </xf>
    <xf numFmtId="37" fontId="12" fillId="0" borderId="20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37" fontId="4" fillId="0" borderId="19" xfId="0" applyNumberFormat="1" applyFont="1" applyBorder="1" applyAlignment="1">
      <alignment horizontal="right" vertical="center" wrapText="1"/>
    </xf>
    <xf numFmtId="37" fontId="4" fillId="0" borderId="20" xfId="0" applyNumberFormat="1" applyFont="1" applyBorder="1" applyAlignment="1">
      <alignment horizontal="right" vertical="center" wrapText="1"/>
    </xf>
    <xf numFmtId="0" fontId="39" fillId="0" borderId="17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37" fontId="0" fillId="0" borderId="20" xfId="0" applyNumberFormat="1" applyBorder="1" applyAlignment="1">
      <alignment horizontal="right" wrapText="1"/>
    </xf>
    <xf numFmtId="37" fontId="4" fillId="0" borderId="19" xfId="0" applyNumberFormat="1" applyFont="1" applyBorder="1" applyAlignment="1">
      <alignment horizontal="right" vertical="center"/>
    </xf>
    <xf numFmtId="37" fontId="0" fillId="0" borderId="20" xfId="0" applyNumberFormat="1" applyBorder="1" applyAlignment="1">
      <alignment horizontal="right"/>
    </xf>
    <xf numFmtId="0" fontId="40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37" fontId="4" fillId="0" borderId="19" xfId="0" applyNumberFormat="1" applyFont="1" applyBorder="1" applyAlignment="1">
      <alignment vertical="center"/>
    </xf>
    <xf numFmtId="37" fontId="0" fillId="0" borderId="20" xfId="0" applyNumberFormat="1" applyBorder="1" applyAlignment="1">
      <alignment vertical="center"/>
    </xf>
    <xf numFmtId="37" fontId="0" fillId="0" borderId="20" xfId="0" applyNumberFormat="1" applyBorder="1" applyAlignment="1">
      <alignment horizontal="right" vertical="center" wrapText="1"/>
    </xf>
    <xf numFmtId="37" fontId="12" fillId="0" borderId="19" xfId="0" applyNumberFormat="1" applyFont="1" applyBorder="1" applyAlignment="1">
      <alignment horizontal="right" vertical="center" wrapText="1"/>
    </xf>
    <xf numFmtId="0" fontId="31" fillId="0" borderId="0" xfId="0" applyFont="1" applyAlignment="1">
      <alignment horizontal="left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31" fillId="0" borderId="17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28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</cellXfs>
  <cellStyles count="6">
    <cellStyle name="Normal" xfId="0" builtinId="0"/>
    <cellStyle name="Normal 2" xfId="1"/>
    <cellStyle name="S10" xfId="5"/>
    <cellStyle name="S3" xfId="2"/>
    <cellStyle name="S6" xfId="3"/>
    <cellStyle name="S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topLeftCell="A37" workbookViewId="0">
      <selection activeCell="H63" sqref="H63"/>
    </sheetView>
  </sheetViews>
  <sheetFormatPr defaultColWidth="9.140625" defaultRowHeight="12.75"/>
  <cols>
    <col min="1" max="1" width="16.140625" style="15" customWidth="1"/>
    <col min="2" max="3" width="9.140625" style="15"/>
    <col min="4" max="4" width="9.28515625" style="15" customWidth="1"/>
    <col min="5" max="5" width="11.42578125" style="15" customWidth="1"/>
    <col min="6" max="6" width="12.85546875" style="15" customWidth="1"/>
    <col min="7" max="7" width="5.42578125" style="15" customWidth="1"/>
    <col min="8" max="9" width="9.140625" style="15"/>
    <col min="10" max="10" width="3.140625" style="15" customWidth="1"/>
    <col min="11" max="11" width="9.140625" style="15"/>
    <col min="12" max="12" width="1.85546875" style="15" customWidth="1"/>
    <col min="13" max="16384" width="9.140625" style="15"/>
  </cols>
  <sheetData>
    <row r="1" spans="2:11" ht="6.75" customHeight="1"/>
    <row r="2" spans="2:11">
      <c r="B2" s="113"/>
      <c r="C2" s="114"/>
      <c r="D2" s="114"/>
      <c r="E2" s="114"/>
      <c r="F2" s="114"/>
      <c r="G2" s="114"/>
      <c r="H2" s="114"/>
      <c r="I2" s="114"/>
      <c r="J2" s="114"/>
      <c r="K2" s="115"/>
    </row>
    <row r="3" spans="2:11" s="122" customFormat="1" ht="14.1" customHeight="1">
      <c r="B3" s="116"/>
      <c r="C3" s="117" t="s">
        <v>26</v>
      </c>
      <c r="D3" s="117"/>
      <c r="E3" s="117"/>
      <c r="F3" s="118" t="s">
        <v>249</v>
      </c>
      <c r="G3" s="119"/>
      <c r="H3" s="120"/>
      <c r="I3" s="118"/>
      <c r="J3" s="117"/>
      <c r="K3" s="121"/>
    </row>
    <row r="4" spans="2:11" s="122" customFormat="1" ht="14.1" customHeight="1">
      <c r="B4" s="116"/>
      <c r="C4" s="117" t="s">
        <v>15</v>
      </c>
      <c r="D4" s="117"/>
      <c r="E4" s="117"/>
      <c r="F4" s="118" t="s">
        <v>250</v>
      </c>
      <c r="G4" s="123"/>
      <c r="H4" s="124"/>
      <c r="I4" s="125"/>
      <c r="J4" s="125"/>
      <c r="K4" s="121"/>
    </row>
    <row r="5" spans="2:11" s="122" customFormat="1" ht="14.1" customHeight="1">
      <c r="B5" s="116"/>
      <c r="C5" s="117" t="s">
        <v>5</v>
      </c>
      <c r="D5" s="117"/>
      <c r="E5" s="117"/>
      <c r="F5" s="179" t="s">
        <v>253</v>
      </c>
      <c r="G5" s="118"/>
      <c r="H5" s="118"/>
      <c r="I5" s="118"/>
      <c r="J5" s="118"/>
      <c r="K5" s="121"/>
    </row>
    <row r="6" spans="2:11" s="122" customFormat="1" ht="14.1" customHeight="1">
      <c r="B6" s="116"/>
      <c r="C6" s="117"/>
      <c r="D6" s="117"/>
      <c r="E6" s="117"/>
      <c r="F6" s="126" t="s">
        <v>289</v>
      </c>
      <c r="G6" s="126"/>
      <c r="H6" s="251"/>
      <c r="I6" s="251"/>
      <c r="J6" s="126"/>
      <c r="K6" s="121"/>
    </row>
    <row r="7" spans="2:11" s="122" customFormat="1" ht="14.1" customHeight="1">
      <c r="B7" s="116"/>
      <c r="C7" s="117" t="s">
        <v>0</v>
      </c>
      <c r="D7" s="117"/>
      <c r="E7" s="117"/>
      <c r="F7" s="118" t="s">
        <v>254</v>
      </c>
      <c r="G7" s="127"/>
      <c r="H7" s="117"/>
      <c r="I7" s="117"/>
      <c r="J7" s="117"/>
      <c r="K7" s="121"/>
    </row>
    <row r="8" spans="2:11" s="122" customFormat="1" ht="14.1" customHeight="1">
      <c r="B8" s="116"/>
      <c r="C8" s="117" t="s">
        <v>1</v>
      </c>
      <c r="D8" s="117"/>
      <c r="E8" s="117"/>
      <c r="F8" s="126"/>
      <c r="G8" s="128"/>
      <c r="H8" s="117"/>
      <c r="I8" s="117"/>
      <c r="J8" s="117"/>
      <c r="K8" s="121"/>
    </row>
    <row r="9" spans="2:11" s="122" customFormat="1" ht="14.1" customHeight="1">
      <c r="B9" s="116"/>
      <c r="C9" s="117"/>
      <c r="D9" s="117"/>
      <c r="E9" s="117"/>
      <c r="F9" s="117"/>
      <c r="G9" s="117"/>
      <c r="H9" s="117"/>
      <c r="I9" s="117"/>
      <c r="J9" s="117"/>
      <c r="K9" s="121"/>
    </row>
    <row r="10" spans="2:11" s="122" customFormat="1" ht="14.1" customHeight="1">
      <c r="B10" s="116"/>
      <c r="C10" s="117" t="s">
        <v>11</v>
      </c>
      <c r="D10" s="117"/>
      <c r="E10" s="117"/>
      <c r="F10" s="118" t="s">
        <v>259</v>
      </c>
      <c r="G10" s="118"/>
      <c r="H10" s="118"/>
      <c r="I10" s="118"/>
      <c r="J10" s="118"/>
      <c r="K10" s="121"/>
    </row>
    <row r="11" spans="2:11" s="122" customFormat="1" ht="14.1" customHeight="1">
      <c r="B11" s="116"/>
      <c r="C11" s="117"/>
      <c r="D11" s="117"/>
      <c r="E11" s="117"/>
      <c r="F11" s="126"/>
      <c r="G11" s="126"/>
      <c r="H11" s="126"/>
      <c r="I11" s="126"/>
      <c r="J11" s="126"/>
      <c r="K11" s="121"/>
    </row>
    <row r="12" spans="2:11" s="122" customFormat="1" ht="14.1" customHeight="1">
      <c r="B12" s="116"/>
      <c r="C12" s="117"/>
      <c r="D12" s="117"/>
      <c r="E12" s="117"/>
      <c r="F12" s="126"/>
      <c r="G12" s="126"/>
      <c r="H12" s="126"/>
      <c r="I12" s="126"/>
      <c r="J12" s="126"/>
      <c r="K12" s="121"/>
    </row>
    <row r="13" spans="2:11">
      <c r="B13" s="12"/>
      <c r="C13" s="13"/>
      <c r="D13" s="13"/>
      <c r="E13" s="13"/>
      <c r="F13" s="13"/>
      <c r="G13" s="13"/>
      <c r="H13" s="13"/>
      <c r="I13" s="13"/>
      <c r="J13" s="13"/>
      <c r="K13" s="14"/>
    </row>
    <row r="14" spans="2:11">
      <c r="B14" s="12"/>
      <c r="C14" s="13"/>
      <c r="D14" s="13"/>
      <c r="E14" s="13"/>
      <c r="F14" s="13"/>
      <c r="G14" s="13"/>
      <c r="H14" s="13"/>
      <c r="I14" s="13"/>
      <c r="J14" s="13"/>
      <c r="K14" s="14"/>
    </row>
    <row r="15" spans="2:11">
      <c r="B15" s="12"/>
      <c r="C15" s="13"/>
      <c r="D15" s="13"/>
      <c r="E15" s="13"/>
      <c r="F15" s="13"/>
      <c r="G15" s="13"/>
      <c r="H15" s="13"/>
      <c r="I15" s="13"/>
      <c r="J15" s="13"/>
      <c r="K15" s="14"/>
    </row>
    <row r="16" spans="2:11">
      <c r="B16" s="12"/>
      <c r="C16" s="13"/>
      <c r="D16" s="13"/>
      <c r="E16" s="13"/>
      <c r="F16" s="13"/>
      <c r="G16" s="13"/>
      <c r="H16" s="13"/>
      <c r="I16" s="13"/>
      <c r="J16" s="13"/>
      <c r="K16" s="14"/>
    </row>
    <row r="17" spans="2:11">
      <c r="B17" s="12"/>
      <c r="C17" s="13"/>
      <c r="D17" s="13"/>
      <c r="E17" s="13"/>
      <c r="F17" s="13"/>
      <c r="G17" s="13"/>
      <c r="H17" s="13"/>
      <c r="I17" s="13"/>
      <c r="J17" s="13"/>
      <c r="K17" s="14"/>
    </row>
    <row r="18" spans="2:11">
      <c r="B18" s="12"/>
      <c r="C18" s="13"/>
      <c r="D18" s="13"/>
      <c r="E18" s="13"/>
      <c r="F18" s="13"/>
      <c r="G18" s="13"/>
      <c r="H18" s="13"/>
      <c r="I18" s="13"/>
      <c r="J18" s="13"/>
      <c r="K18" s="14"/>
    </row>
    <row r="19" spans="2:11">
      <c r="B19" s="12"/>
      <c r="C19" s="13"/>
      <c r="D19" s="13"/>
      <c r="E19" s="13"/>
      <c r="F19" s="13"/>
      <c r="G19" s="13"/>
      <c r="H19" s="13"/>
      <c r="I19" s="13"/>
      <c r="J19" s="13"/>
      <c r="K19" s="14"/>
    </row>
    <row r="20" spans="2:11">
      <c r="B20" s="12"/>
      <c r="C20" s="13"/>
      <c r="D20" s="13"/>
      <c r="E20" s="13"/>
      <c r="F20" s="13"/>
      <c r="G20" s="13"/>
      <c r="H20" s="13"/>
      <c r="I20" s="13"/>
      <c r="J20" s="13"/>
      <c r="K20" s="14"/>
    </row>
    <row r="21" spans="2:11">
      <c r="B21" s="12"/>
      <c r="D21" s="13"/>
      <c r="E21" s="13"/>
      <c r="F21" s="13"/>
      <c r="G21" s="13"/>
      <c r="H21" s="13"/>
      <c r="I21" s="13"/>
      <c r="J21" s="13"/>
      <c r="K21" s="14"/>
    </row>
    <row r="22" spans="2:11">
      <c r="B22" s="12"/>
      <c r="C22" s="13"/>
      <c r="D22" s="13"/>
      <c r="E22" s="13"/>
      <c r="F22" s="13"/>
      <c r="G22" s="13"/>
      <c r="H22" s="13"/>
      <c r="I22" s="13"/>
      <c r="J22" s="13"/>
      <c r="K22" s="14"/>
    </row>
    <row r="23" spans="2:11">
      <c r="B23" s="12"/>
      <c r="C23" s="13"/>
      <c r="D23" s="13"/>
      <c r="E23" s="13"/>
      <c r="F23" s="13"/>
      <c r="G23" s="13"/>
      <c r="H23" s="13"/>
      <c r="I23" s="13"/>
      <c r="J23" s="13"/>
      <c r="K23" s="14"/>
    </row>
    <row r="24" spans="2:11">
      <c r="B24" s="12"/>
      <c r="C24" s="13"/>
      <c r="D24" s="13"/>
      <c r="E24" s="13"/>
      <c r="F24" s="13"/>
      <c r="G24" s="13"/>
      <c r="H24" s="13"/>
      <c r="I24" s="13"/>
      <c r="J24" s="13"/>
      <c r="K24" s="14"/>
    </row>
    <row r="25" spans="2:11" ht="33.75">
      <c r="B25" s="265" t="s">
        <v>6</v>
      </c>
      <c r="C25" s="266"/>
      <c r="D25" s="266"/>
      <c r="E25" s="266"/>
      <c r="F25" s="266"/>
      <c r="G25" s="266"/>
      <c r="H25" s="266"/>
      <c r="I25" s="266"/>
      <c r="J25" s="266"/>
      <c r="K25" s="267"/>
    </row>
    <row r="26" spans="2:11">
      <c r="B26" s="12"/>
      <c r="C26" s="268" t="s">
        <v>247</v>
      </c>
      <c r="D26" s="268"/>
      <c r="E26" s="268"/>
      <c r="F26" s="268"/>
      <c r="G26" s="268"/>
      <c r="H26" s="268"/>
      <c r="I26" s="268"/>
      <c r="J26" s="268"/>
      <c r="K26" s="14"/>
    </row>
    <row r="27" spans="2:11">
      <c r="B27" s="12"/>
      <c r="C27" s="268" t="s">
        <v>291</v>
      </c>
      <c r="D27" s="268"/>
      <c r="E27" s="268"/>
      <c r="F27" s="268"/>
      <c r="G27" s="268"/>
      <c r="H27" s="268"/>
      <c r="I27" s="268"/>
      <c r="J27" s="268"/>
      <c r="K27" s="14"/>
    </row>
    <row r="28" spans="2:11">
      <c r="B28" s="12"/>
      <c r="C28" s="13"/>
      <c r="D28" s="13"/>
      <c r="E28" s="13"/>
      <c r="F28" s="13"/>
      <c r="G28" s="13"/>
      <c r="H28" s="13"/>
      <c r="I28" s="13"/>
      <c r="J28" s="13"/>
      <c r="K28" s="14"/>
    </row>
    <row r="29" spans="2:11">
      <c r="B29" s="12"/>
      <c r="C29" s="13"/>
      <c r="D29" s="13"/>
      <c r="E29" s="13"/>
      <c r="F29" s="13"/>
      <c r="G29" s="13"/>
      <c r="H29" s="13"/>
      <c r="I29" s="13"/>
      <c r="J29" s="13"/>
      <c r="K29" s="14"/>
    </row>
    <row r="30" spans="2:11" ht="33.75">
      <c r="B30" s="12"/>
      <c r="C30" s="13"/>
      <c r="D30" s="13"/>
      <c r="E30" s="13"/>
      <c r="F30" s="129" t="s">
        <v>295</v>
      </c>
      <c r="G30" s="13"/>
      <c r="H30" s="13"/>
      <c r="I30" s="13"/>
      <c r="J30" s="13"/>
      <c r="K30" s="14"/>
    </row>
    <row r="31" spans="2:11">
      <c r="B31" s="12"/>
      <c r="C31" s="13"/>
      <c r="D31" s="13"/>
      <c r="E31" s="13"/>
      <c r="F31" s="13"/>
      <c r="G31" s="13"/>
      <c r="H31" s="13"/>
      <c r="I31" s="13"/>
      <c r="J31" s="13"/>
      <c r="K31" s="14"/>
    </row>
    <row r="32" spans="2:11">
      <c r="B32" s="12"/>
      <c r="C32" s="13"/>
      <c r="D32" s="13"/>
      <c r="E32" s="13"/>
      <c r="F32" s="13"/>
      <c r="G32" s="13"/>
      <c r="H32" s="13"/>
      <c r="I32" s="13"/>
      <c r="J32" s="13"/>
      <c r="K32" s="14"/>
    </row>
    <row r="33" spans="2:11">
      <c r="B33" s="12"/>
      <c r="C33" s="13"/>
      <c r="D33" s="13"/>
      <c r="E33" s="13"/>
      <c r="F33" s="13"/>
      <c r="G33" s="13"/>
      <c r="H33" s="13"/>
      <c r="I33" s="13"/>
      <c r="J33" s="13"/>
      <c r="K33" s="14"/>
    </row>
    <row r="34" spans="2:11">
      <c r="B34" s="12"/>
      <c r="C34" s="13"/>
      <c r="D34" s="13"/>
      <c r="E34" s="13"/>
      <c r="F34" s="13"/>
      <c r="G34" s="13"/>
      <c r="H34" s="13"/>
      <c r="I34" s="13"/>
      <c r="J34" s="13"/>
      <c r="K34" s="14"/>
    </row>
    <row r="35" spans="2:11">
      <c r="B35" s="12"/>
      <c r="C35" s="13"/>
      <c r="D35" s="13"/>
      <c r="E35" s="13"/>
      <c r="F35" s="13"/>
      <c r="G35" s="13"/>
      <c r="H35" s="13"/>
      <c r="I35" s="13"/>
      <c r="J35" s="13"/>
      <c r="K35" s="14"/>
    </row>
    <row r="36" spans="2:11">
      <c r="B36" s="12"/>
      <c r="C36" s="13"/>
      <c r="D36" s="13"/>
      <c r="E36" s="13"/>
      <c r="F36" s="13"/>
      <c r="G36" s="13"/>
      <c r="H36" s="13"/>
      <c r="I36" s="13"/>
      <c r="J36" s="13"/>
      <c r="K36" s="14"/>
    </row>
    <row r="37" spans="2:11">
      <c r="B37" s="12"/>
      <c r="C37" s="13"/>
      <c r="D37" s="13"/>
      <c r="E37" s="13"/>
      <c r="F37" s="13"/>
      <c r="G37" s="13"/>
      <c r="H37" s="13"/>
      <c r="I37" s="13"/>
      <c r="J37" s="13"/>
      <c r="K37" s="14"/>
    </row>
    <row r="38" spans="2:11">
      <c r="B38" s="12"/>
      <c r="C38" s="13"/>
      <c r="D38" s="13"/>
      <c r="E38" s="13"/>
      <c r="F38" s="13"/>
      <c r="G38" s="13"/>
      <c r="H38" s="13"/>
      <c r="I38" s="13"/>
      <c r="J38" s="13"/>
      <c r="K38" s="14"/>
    </row>
    <row r="39" spans="2:11">
      <c r="B39" s="12"/>
      <c r="C39" s="13"/>
      <c r="D39" s="13"/>
      <c r="E39" s="13"/>
      <c r="F39" s="13"/>
      <c r="G39" s="13"/>
      <c r="H39" s="13"/>
      <c r="I39" s="13"/>
      <c r="J39" s="13"/>
      <c r="K39" s="14"/>
    </row>
    <row r="40" spans="2:11">
      <c r="B40" s="12"/>
      <c r="C40" s="13"/>
      <c r="D40" s="13"/>
      <c r="E40" s="13"/>
      <c r="F40" s="13"/>
      <c r="G40" s="13"/>
      <c r="H40" s="13"/>
      <c r="I40" s="13"/>
      <c r="J40" s="13"/>
      <c r="K40" s="14"/>
    </row>
    <row r="41" spans="2:11">
      <c r="B41" s="12"/>
      <c r="C41" s="13"/>
      <c r="D41" s="13"/>
      <c r="E41" s="13"/>
      <c r="F41" s="13"/>
      <c r="G41" s="13"/>
      <c r="H41" s="13"/>
      <c r="I41" s="13"/>
      <c r="J41" s="13"/>
      <c r="K41" s="14"/>
    </row>
    <row r="42" spans="2:11">
      <c r="B42" s="12"/>
      <c r="C42" s="13"/>
      <c r="D42" s="13"/>
      <c r="E42" s="13"/>
      <c r="F42" s="13"/>
      <c r="G42" s="13"/>
      <c r="H42" s="13"/>
      <c r="I42" s="13"/>
      <c r="J42" s="13"/>
      <c r="K42" s="14"/>
    </row>
    <row r="43" spans="2:11">
      <c r="B43" s="12"/>
      <c r="C43" s="13"/>
      <c r="D43" s="13"/>
      <c r="E43" s="13"/>
      <c r="F43" s="13"/>
      <c r="G43" s="13"/>
      <c r="H43" s="13"/>
      <c r="I43" s="13"/>
      <c r="J43" s="13"/>
      <c r="K43" s="14"/>
    </row>
    <row r="44" spans="2:11">
      <c r="B44" s="12"/>
      <c r="C44" s="13"/>
      <c r="D44" s="13"/>
      <c r="E44" s="13"/>
      <c r="F44" s="13"/>
      <c r="G44" s="13"/>
      <c r="H44" s="13"/>
      <c r="I44" s="13"/>
      <c r="J44" s="13"/>
      <c r="K44" s="14"/>
    </row>
    <row r="45" spans="2:11" ht="9" customHeight="1">
      <c r="B45" s="12"/>
      <c r="C45" s="13"/>
      <c r="D45" s="13"/>
      <c r="E45" s="13"/>
      <c r="F45" s="13"/>
      <c r="G45" s="13"/>
      <c r="H45" s="13"/>
      <c r="I45" s="13"/>
      <c r="J45" s="13"/>
      <c r="K45" s="14"/>
    </row>
    <row r="46" spans="2:11">
      <c r="B46" s="12"/>
      <c r="C46" s="13"/>
      <c r="D46" s="13"/>
      <c r="E46" s="13"/>
      <c r="F46" s="13"/>
      <c r="G46" s="13"/>
      <c r="H46" s="13"/>
      <c r="I46" s="13"/>
      <c r="J46" s="13"/>
      <c r="K46" s="14"/>
    </row>
    <row r="47" spans="2:11">
      <c r="B47" s="12"/>
      <c r="C47" s="13"/>
      <c r="D47" s="13"/>
      <c r="E47" s="13"/>
      <c r="F47" s="13"/>
      <c r="G47" s="13"/>
      <c r="H47" s="13"/>
      <c r="I47" s="13"/>
      <c r="J47" s="13"/>
      <c r="K47" s="14"/>
    </row>
    <row r="48" spans="2:11" s="122" customFormat="1" ht="12.95" customHeight="1">
      <c r="B48" s="116"/>
      <c r="C48" s="117" t="s">
        <v>21</v>
      </c>
      <c r="D48" s="117"/>
      <c r="E48" s="117"/>
      <c r="F48" s="117"/>
      <c r="G48" s="117"/>
      <c r="H48" s="269" t="s">
        <v>255</v>
      </c>
      <c r="I48" s="269"/>
      <c r="J48" s="117"/>
      <c r="K48" s="121"/>
    </row>
    <row r="49" spans="2:11" s="122" customFormat="1" ht="12.95" customHeight="1">
      <c r="B49" s="116"/>
      <c r="C49" s="117" t="s">
        <v>22</v>
      </c>
      <c r="D49" s="117"/>
      <c r="E49" s="117"/>
      <c r="F49" s="117"/>
      <c r="G49" s="117"/>
      <c r="H49" s="264" t="s">
        <v>257</v>
      </c>
      <c r="I49" s="264"/>
      <c r="J49" s="117"/>
      <c r="K49" s="121"/>
    </row>
    <row r="50" spans="2:11" s="122" customFormat="1" ht="12.95" customHeight="1">
      <c r="B50" s="116"/>
      <c r="C50" s="117" t="s">
        <v>16</v>
      </c>
      <c r="D50" s="117"/>
      <c r="E50" s="117"/>
      <c r="F50" s="117"/>
      <c r="G50" s="117"/>
      <c r="H50" s="264" t="s">
        <v>258</v>
      </c>
      <c r="I50" s="264"/>
      <c r="J50" s="117"/>
      <c r="K50" s="121"/>
    </row>
    <row r="51" spans="2:11" s="122" customFormat="1" ht="12.95" customHeight="1">
      <c r="B51" s="116"/>
      <c r="C51" s="117" t="s">
        <v>17</v>
      </c>
      <c r="D51" s="117"/>
      <c r="E51" s="117"/>
      <c r="F51" s="117"/>
      <c r="G51" s="117"/>
      <c r="H51" s="264" t="s">
        <v>256</v>
      </c>
      <c r="I51" s="264"/>
      <c r="J51" s="117"/>
      <c r="K51" s="121"/>
    </row>
    <row r="52" spans="2:11">
      <c r="B52" s="12"/>
      <c r="C52" s="13"/>
      <c r="D52" s="13"/>
      <c r="E52" s="13"/>
      <c r="F52" s="13"/>
      <c r="G52" s="13"/>
      <c r="H52" s="13"/>
      <c r="I52" s="13"/>
      <c r="J52" s="13"/>
      <c r="K52" s="14"/>
    </row>
    <row r="53" spans="2:11" s="133" customFormat="1" ht="12.95" customHeight="1">
      <c r="B53" s="130"/>
      <c r="C53" s="117" t="s">
        <v>23</v>
      </c>
      <c r="D53" s="117"/>
      <c r="E53" s="117"/>
      <c r="F53" s="117"/>
      <c r="G53" s="128" t="s">
        <v>18</v>
      </c>
      <c r="H53" s="270" t="s">
        <v>300</v>
      </c>
      <c r="I53" s="269"/>
      <c r="J53" s="131"/>
      <c r="K53" s="132"/>
    </row>
    <row r="54" spans="2:11" s="133" customFormat="1" ht="12.95" customHeight="1">
      <c r="B54" s="130"/>
      <c r="C54" s="117"/>
      <c r="D54" s="117"/>
      <c r="E54" s="117"/>
      <c r="F54" s="117"/>
      <c r="G54" s="128" t="s">
        <v>19</v>
      </c>
      <c r="H54" s="263" t="s">
        <v>301</v>
      </c>
      <c r="I54" s="264"/>
      <c r="J54" s="131"/>
      <c r="K54" s="132"/>
    </row>
    <row r="55" spans="2:11" s="133" customFormat="1" ht="7.5" customHeight="1">
      <c r="B55" s="130"/>
      <c r="C55" s="117"/>
      <c r="D55" s="117"/>
      <c r="E55" s="117"/>
      <c r="F55" s="117"/>
      <c r="G55" s="128"/>
      <c r="H55" s="128"/>
      <c r="I55" s="128"/>
      <c r="J55" s="131"/>
      <c r="K55" s="132"/>
    </row>
    <row r="56" spans="2:11" s="133" customFormat="1" ht="12.95" customHeight="1">
      <c r="B56" s="130"/>
      <c r="C56" s="117" t="s">
        <v>20</v>
      </c>
      <c r="D56" s="117"/>
      <c r="E56" s="117"/>
      <c r="F56" s="128"/>
      <c r="G56" s="117"/>
      <c r="H56" s="263" t="s">
        <v>302</v>
      </c>
      <c r="I56" s="264"/>
      <c r="J56" s="131"/>
      <c r="K56" s="132"/>
    </row>
    <row r="57" spans="2:11" ht="22.7" customHeight="1">
      <c r="B57" s="134"/>
      <c r="C57" s="135"/>
      <c r="D57" s="135"/>
      <c r="E57" s="135"/>
      <c r="F57" s="135"/>
      <c r="G57" s="135"/>
      <c r="H57" s="135"/>
      <c r="I57" s="135"/>
      <c r="J57" s="135"/>
      <c r="K57" s="136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E61"/>
  <sheetViews>
    <sheetView workbookViewId="0">
      <selection activeCell="E60" sqref="E60"/>
    </sheetView>
  </sheetViews>
  <sheetFormatPr defaultColWidth="4.7109375" defaultRowHeight="12.75"/>
  <cols>
    <col min="1" max="1" width="9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>
      <c r="B2" s="1"/>
      <c r="C2" s="2"/>
      <c r="D2" s="2"/>
      <c r="E2" s="3"/>
    </row>
    <row r="3" spans="2:5" s="10" customFormat="1" ht="33" customHeight="1">
      <c r="B3" s="317" t="s">
        <v>13</v>
      </c>
      <c r="C3" s="318"/>
      <c r="D3" s="318"/>
      <c r="E3" s="319"/>
    </row>
    <row r="4" spans="2:5" s="20" customFormat="1">
      <c r="B4" s="17"/>
      <c r="C4" s="26" t="s">
        <v>27</v>
      </c>
      <c r="D4" s="18"/>
      <c r="E4" s="19"/>
    </row>
    <row r="5" spans="2:5" s="20" customFormat="1" ht="11.25">
      <c r="B5" s="17"/>
      <c r="C5" s="21"/>
      <c r="D5" s="73" t="s">
        <v>245</v>
      </c>
      <c r="E5" s="19"/>
    </row>
    <row r="6" spans="2:5" s="20" customFormat="1" ht="11.25">
      <c r="B6" s="17"/>
      <c r="C6" s="21"/>
      <c r="D6" s="22" t="s">
        <v>32</v>
      </c>
      <c r="E6" s="19"/>
    </row>
    <row r="7" spans="2:5" s="20" customFormat="1" ht="11.25">
      <c r="B7" s="17"/>
      <c r="C7" s="74" t="s">
        <v>246</v>
      </c>
      <c r="D7" s="50"/>
      <c r="E7" s="19"/>
    </row>
    <row r="8" spans="2:5" s="20" customFormat="1" ht="11.25">
      <c r="B8" s="17"/>
      <c r="C8" s="21"/>
      <c r="D8" s="22" t="s">
        <v>33</v>
      </c>
      <c r="E8" s="19"/>
    </row>
    <row r="9" spans="2:5" s="20" customFormat="1" ht="11.25">
      <c r="B9" s="17"/>
      <c r="C9" s="23"/>
      <c r="D9" s="22" t="s">
        <v>34</v>
      </c>
      <c r="E9" s="19"/>
    </row>
    <row r="10" spans="2:5" s="20" customFormat="1" ht="11.25">
      <c r="B10" s="17"/>
      <c r="C10" s="24"/>
      <c r="D10" s="25" t="s">
        <v>35</v>
      </c>
      <c r="E10" s="19"/>
    </row>
    <row r="11" spans="2:5" ht="5.25" customHeight="1">
      <c r="B11" s="4"/>
      <c r="C11" s="5"/>
      <c r="D11" s="5"/>
      <c r="E11" s="6"/>
    </row>
    <row r="12" spans="2:5" ht="15.75">
      <c r="B12" s="4"/>
      <c r="C12" s="51" t="s">
        <v>36</v>
      </c>
      <c r="D12" s="48" t="s">
        <v>37</v>
      </c>
      <c r="E12" s="6"/>
    </row>
    <row r="13" spans="2:5" ht="6" customHeight="1">
      <c r="B13" s="4"/>
      <c r="C13" s="52"/>
      <c r="E13" s="6"/>
    </row>
    <row r="14" spans="2:5">
      <c r="B14" s="4"/>
      <c r="C14" s="53"/>
      <c r="D14" s="49"/>
      <c r="E14" s="6"/>
    </row>
    <row r="15" spans="2:5">
      <c r="B15" s="4"/>
      <c r="C15" s="53"/>
      <c r="D15" s="16"/>
      <c r="E15" s="6"/>
    </row>
    <row r="16" spans="2:5">
      <c r="B16" s="4"/>
      <c r="C16" s="38"/>
      <c r="D16" s="16"/>
      <c r="E16" s="6"/>
    </row>
    <row r="17" spans="2:5" s="16" customFormat="1">
      <c r="B17" s="37"/>
      <c r="C17" s="38"/>
      <c r="D17" s="38"/>
      <c r="E17" s="54"/>
    </row>
    <row r="18" spans="2:5" s="16" customFormat="1">
      <c r="B18" s="37"/>
      <c r="C18" s="38"/>
      <c r="D18" s="49"/>
      <c r="E18" s="54"/>
    </row>
    <row r="19" spans="2:5" s="16" customFormat="1">
      <c r="B19" s="37"/>
      <c r="C19" s="38"/>
      <c r="D19" s="38"/>
      <c r="E19" s="54"/>
    </row>
    <row r="20" spans="2:5" s="16" customFormat="1">
      <c r="B20" s="37"/>
      <c r="C20" s="38"/>
      <c r="D20" s="49"/>
      <c r="E20" s="54"/>
    </row>
    <row r="21" spans="2:5" s="16" customFormat="1">
      <c r="B21" s="37"/>
      <c r="C21" s="38"/>
      <c r="D21" s="38"/>
      <c r="E21" s="54"/>
    </row>
    <row r="22" spans="2:5" s="16" customFormat="1">
      <c r="B22" s="37"/>
      <c r="C22" s="38"/>
      <c r="D22" s="49"/>
      <c r="E22" s="54"/>
    </row>
    <row r="23" spans="2:5" s="16" customFormat="1">
      <c r="B23" s="37"/>
      <c r="C23" s="38"/>
      <c r="D23" s="38"/>
      <c r="E23" s="54"/>
    </row>
    <row r="24" spans="2:5" s="16" customFormat="1">
      <c r="B24" s="37"/>
      <c r="C24" s="38"/>
      <c r="D24" s="38"/>
      <c r="E24" s="54"/>
    </row>
    <row r="25" spans="2:5" s="16" customFormat="1">
      <c r="B25" s="37"/>
      <c r="C25" s="38"/>
      <c r="D25" s="38"/>
      <c r="E25" s="54"/>
    </row>
    <row r="26" spans="2:5" s="16" customFormat="1">
      <c r="B26" s="37"/>
      <c r="C26" s="49"/>
      <c r="D26" s="38"/>
      <c r="E26" s="54"/>
    </row>
    <row r="27" spans="2:5" s="16" customFormat="1">
      <c r="B27" s="37"/>
      <c r="C27" s="38"/>
      <c r="D27" s="38"/>
      <c r="E27" s="54"/>
    </row>
    <row r="28" spans="2:5" s="16" customFormat="1">
      <c r="B28" s="37"/>
      <c r="C28" s="49"/>
      <c r="D28" s="38"/>
      <c r="E28" s="54"/>
    </row>
    <row r="29" spans="2:5" s="16" customFormat="1">
      <c r="B29" s="37"/>
      <c r="C29" s="38"/>
      <c r="D29" s="38"/>
      <c r="E29" s="54"/>
    </row>
    <row r="30" spans="2:5" s="16" customFormat="1">
      <c r="B30" s="37"/>
      <c r="C30" s="49"/>
      <c r="D30" s="38"/>
      <c r="E30" s="54"/>
    </row>
    <row r="31" spans="2:5" s="16" customFormat="1">
      <c r="B31" s="37"/>
      <c r="C31" s="38"/>
      <c r="D31" s="38"/>
      <c r="E31" s="54"/>
    </row>
    <row r="32" spans="2:5" s="16" customFormat="1">
      <c r="B32" s="37"/>
      <c r="C32" s="38"/>
      <c r="D32" s="49"/>
      <c r="E32" s="54"/>
    </row>
    <row r="33" spans="2:5" s="16" customFormat="1">
      <c r="B33" s="37"/>
      <c r="C33" s="38"/>
      <c r="D33" s="49"/>
      <c r="E33" s="54"/>
    </row>
    <row r="34" spans="2:5" s="16" customFormat="1">
      <c r="B34" s="37"/>
      <c r="C34" s="38"/>
      <c r="D34" s="49"/>
      <c r="E34" s="54"/>
    </row>
    <row r="35" spans="2:5" s="16" customFormat="1">
      <c r="B35" s="37"/>
      <c r="C35" s="38"/>
      <c r="D35" s="49"/>
      <c r="E35" s="54"/>
    </row>
    <row r="36" spans="2:5" s="16" customFormat="1">
      <c r="B36" s="37"/>
      <c r="C36" s="38"/>
      <c r="D36" s="49"/>
      <c r="E36" s="54"/>
    </row>
    <row r="37" spans="2:5" s="16" customFormat="1">
      <c r="B37" s="37"/>
      <c r="C37" s="38"/>
      <c r="D37" s="49"/>
      <c r="E37" s="54"/>
    </row>
    <row r="38" spans="2:5" s="16" customFormat="1" ht="6" customHeight="1">
      <c r="B38" s="37"/>
      <c r="C38" s="38"/>
      <c r="D38" s="38"/>
      <c r="E38" s="54"/>
    </row>
    <row r="39" spans="2:5" s="16" customFormat="1" ht="15.75">
      <c r="B39" s="37"/>
      <c r="C39" s="51" t="s">
        <v>38</v>
      </c>
      <c r="D39" s="48" t="s">
        <v>39</v>
      </c>
      <c r="E39" s="54"/>
    </row>
    <row r="40" spans="2:5" s="16" customFormat="1" ht="4.7" customHeight="1">
      <c r="B40" s="37"/>
      <c r="C40" s="38"/>
      <c r="D40" s="38"/>
      <c r="E40" s="54"/>
    </row>
    <row r="41" spans="2:5" s="16" customFormat="1">
      <c r="B41" s="37"/>
      <c r="C41" s="38"/>
      <c r="D41" s="49"/>
      <c r="E41" s="54"/>
    </row>
    <row r="42" spans="2:5" s="16" customFormat="1">
      <c r="B42" s="37"/>
      <c r="C42" s="38"/>
      <c r="D42" s="38"/>
      <c r="E42" s="54"/>
    </row>
    <row r="43" spans="2:5" s="16" customFormat="1">
      <c r="B43" s="37"/>
      <c r="C43" s="38"/>
      <c r="D43" s="38"/>
      <c r="E43" s="54"/>
    </row>
    <row r="44" spans="2:5" s="16" customFormat="1">
      <c r="B44" s="37"/>
      <c r="C44" s="38"/>
      <c r="D44" s="38"/>
      <c r="E44" s="54"/>
    </row>
    <row r="45" spans="2:5" s="16" customFormat="1">
      <c r="B45" s="37"/>
      <c r="C45" s="38"/>
      <c r="D45" s="38"/>
      <c r="E45" s="54"/>
    </row>
    <row r="46" spans="2:5" s="16" customFormat="1">
      <c r="B46" s="37"/>
      <c r="C46" s="38"/>
      <c r="D46" s="38"/>
      <c r="E46" s="54"/>
    </row>
    <row r="47" spans="2:5" s="16" customFormat="1">
      <c r="B47" s="37"/>
      <c r="C47" s="38"/>
      <c r="D47" s="38"/>
      <c r="E47" s="54"/>
    </row>
    <row r="48" spans="2:5" s="16" customFormat="1">
      <c r="B48" s="37"/>
      <c r="C48" s="38"/>
      <c r="D48" s="38"/>
      <c r="E48" s="54"/>
    </row>
    <row r="49" spans="2:5" s="16" customFormat="1">
      <c r="B49" s="37"/>
      <c r="E49" s="54"/>
    </row>
    <row r="50" spans="2:5" s="16" customFormat="1">
      <c r="B50" s="37"/>
      <c r="E50" s="54"/>
    </row>
    <row r="51" spans="2:5" s="16" customFormat="1">
      <c r="B51" s="37"/>
      <c r="E51" s="54"/>
    </row>
    <row r="52" spans="2:5" s="16" customFormat="1">
      <c r="B52" s="37"/>
      <c r="D52" s="38"/>
      <c r="E52" s="54"/>
    </row>
    <row r="53" spans="2:5" s="16" customFormat="1">
      <c r="B53" s="37"/>
      <c r="C53" s="38"/>
      <c r="E53" s="54"/>
    </row>
    <row r="54" spans="2:5" s="16" customFormat="1">
      <c r="B54" s="37"/>
      <c r="C54" s="38"/>
      <c r="D54" s="38"/>
      <c r="E54" s="54"/>
    </row>
    <row r="55" spans="2:5" s="15" customFormat="1">
      <c r="B55" s="12"/>
      <c r="C55" s="13"/>
      <c r="D55" s="13"/>
      <c r="E55" s="14"/>
    </row>
    <row r="56" spans="2:5">
      <c r="B56" s="4"/>
      <c r="C56" s="16"/>
      <c r="D56" s="16"/>
      <c r="E56" s="6"/>
    </row>
    <row r="57" spans="2:5">
      <c r="B57" s="4"/>
      <c r="C57" s="16"/>
      <c r="D57" s="16"/>
      <c r="E57" s="6"/>
    </row>
    <row r="58" spans="2:5">
      <c r="B58" s="4"/>
      <c r="C58" s="16"/>
      <c r="D58" s="16"/>
      <c r="E58" s="6"/>
    </row>
    <row r="59" spans="2:5">
      <c r="B59" s="4"/>
      <c r="C59" s="16"/>
      <c r="D59" s="16"/>
      <c r="E59" s="6"/>
    </row>
    <row r="60" spans="2:5">
      <c r="B60" s="4"/>
      <c r="C60" s="16"/>
      <c r="D60" s="16"/>
      <c r="E60" s="55"/>
    </row>
    <row r="61" spans="2:5">
      <c r="B61" s="7"/>
      <c r="C61" s="8"/>
      <c r="D61" s="8"/>
      <c r="E61" s="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N60"/>
  <sheetViews>
    <sheetView topLeftCell="A7" workbookViewId="0">
      <selection activeCell="K40" sqref="K40"/>
    </sheetView>
  </sheetViews>
  <sheetFormatPr defaultRowHeight="12.75"/>
  <cols>
    <col min="1" max="1" width="12.42578125" customWidth="1"/>
    <col min="2" max="2" width="3.7109375" customWidth="1"/>
    <col min="3" max="3" width="3.42578125" style="43" customWidth="1"/>
    <col min="4" max="4" width="2" customWidth="1"/>
    <col min="5" max="5" width="3.42578125" customWidth="1"/>
    <col min="6" max="6" width="13.7109375" customWidth="1"/>
    <col min="7" max="7" width="11" customWidth="1"/>
    <col min="8" max="8" width="8.7109375" customWidth="1"/>
    <col min="9" max="9" width="6.28515625" customWidth="1"/>
    <col min="10" max="10" width="12.28515625" customWidth="1"/>
    <col min="11" max="12" width="8.7109375" customWidth="1"/>
    <col min="13" max="13" width="10.42578125" customWidth="1"/>
    <col min="14" max="14" width="2.28515625" customWidth="1"/>
    <col min="15" max="15" width="2.140625" customWidth="1"/>
  </cols>
  <sheetData>
    <row r="2" spans="2:14">
      <c r="B2" s="1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31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10" customFormat="1" ht="33" customHeight="1">
      <c r="B4" s="317" t="s">
        <v>13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9"/>
    </row>
    <row r="5" spans="2:14" s="10" customFormat="1" ht="12.75" customHeight="1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2:14" ht="15.75">
      <c r="B6" s="4"/>
      <c r="C6" s="31"/>
      <c r="D6" s="322" t="s">
        <v>25</v>
      </c>
      <c r="E6" s="322"/>
      <c r="F6" s="32" t="s">
        <v>28</v>
      </c>
      <c r="G6" s="5"/>
      <c r="H6" s="5"/>
      <c r="I6" s="5"/>
      <c r="J6" s="5"/>
      <c r="K6" s="33"/>
      <c r="L6" s="33"/>
      <c r="M6" s="5"/>
      <c r="N6" s="6"/>
    </row>
    <row r="7" spans="2:14">
      <c r="B7" s="4"/>
      <c r="C7" s="31"/>
      <c r="D7" s="5"/>
      <c r="E7" s="5"/>
      <c r="F7" s="5"/>
      <c r="G7" s="5"/>
      <c r="H7" s="5"/>
      <c r="I7" s="5"/>
      <c r="J7" s="5"/>
      <c r="K7" s="33"/>
      <c r="L7" s="33"/>
      <c r="M7" s="5"/>
      <c r="N7" s="6"/>
    </row>
    <row r="8" spans="2:14">
      <c r="B8" s="4"/>
      <c r="C8" s="31"/>
      <c r="D8" s="5"/>
      <c r="E8" s="34"/>
      <c r="F8" s="35"/>
      <c r="G8" s="35"/>
      <c r="H8" s="36"/>
      <c r="I8" s="5"/>
      <c r="J8" s="5"/>
      <c r="K8" s="5"/>
      <c r="L8" s="5"/>
      <c r="M8" s="5"/>
      <c r="N8" s="6"/>
    </row>
    <row r="9" spans="2:14">
      <c r="B9" s="4"/>
      <c r="C9" s="31"/>
      <c r="D9" s="5"/>
      <c r="E9" s="34"/>
      <c r="F9" s="35"/>
      <c r="G9" s="35"/>
      <c r="H9" s="36"/>
      <c r="I9" s="5"/>
      <c r="J9" s="5"/>
      <c r="K9" s="5"/>
      <c r="L9" s="5"/>
      <c r="M9" s="5"/>
      <c r="N9" s="6"/>
    </row>
    <row r="10" spans="2:14">
      <c r="B10" s="4"/>
      <c r="C10" s="31"/>
      <c r="D10" s="5"/>
      <c r="E10" s="34"/>
      <c r="F10" s="35"/>
      <c r="G10" s="35"/>
      <c r="H10" s="36"/>
      <c r="I10" s="5"/>
      <c r="J10" s="5"/>
      <c r="K10" s="5"/>
      <c r="L10" s="5"/>
      <c r="M10" s="5"/>
      <c r="N10" s="6"/>
    </row>
    <row r="11" spans="2:14">
      <c r="B11" s="4"/>
      <c r="C11" s="31"/>
      <c r="D11" s="5"/>
      <c r="E11" s="34"/>
      <c r="F11" s="35"/>
      <c r="G11" s="35"/>
      <c r="H11" s="36"/>
      <c r="I11" s="5"/>
      <c r="J11" s="5"/>
      <c r="K11" s="5"/>
      <c r="L11" s="5"/>
      <c r="M11" s="5"/>
      <c r="N11" s="6"/>
    </row>
    <row r="12" spans="2:14">
      <c r="B12" s="4"/>
      <c r="C12" s="31"/>
      <c r="D12" s="5"/>
      <c r="E12" s="34"/>
      <c r="F12" s="35"/>
      <c r="G12" s="35"/>
      <c r="H12" s="36"/>
      <c r="I12" s="5"/>
      <c r="J12" s="5"/>
      <c r="K12" s="5"/>
      <c r="L12" s="5"/>
      <c r="M12" s="5"/>
      <c r="N12" s="6"/>
    </row>
    <row r="13" spans="2:14">
      <c r="B13" s="4"/>
      <c r="C13" s="31"/>
      <c r="D13" s="5"/>
      <c r="E13" s="34"/>
      <c r="F13" s="35"/>
      <c r="G13" s="35"/>
      <c r="H13" s="36"/>
      <c r="I13" s="5"/>
      <c r="J13" s="5"/>
      <c r="K13" s="5"/>
      <c r="L13" s="5"/>
      <c r="M13" s="5"/>
      <c r="N13" s="6"/>
    </row>
    <row r="14" spans="2:14">
      <c r="B14" s="4"/>
      <c r="C14" s="31"/>
      <c r="D14" s="5"/>
      <c r="E14" s="34"/>
      <c r="F14" s="35"/>
      <c r="G14" s="35"/>
      <c r="H14" s="36"/>
      <c r="I14" s="5"/>
      <c r="J14" s="5"/>
      <c r="K14" s="5"/>
      <c r="L14" s="5"/>
      <c r="M14" s="5"/>
      <c r="N14" s="6"/>
    </row>
    <row r="15" spans="2:14">
      <c r="B15" s="4"/>
      <c r="C15" s="31"/>
      <c r="D15" s="5"/>
      <c r="E15" s="34"/>
      <c r="F15" s="35"/>
      <c r="G15" s="35"/>
      <c r="H15" s="36"/>
      <c r="I15" s="5"/>
      <c r="J15" s="5"/>
      <c r="K15" s="5"/>
      <c r="L15" s="5"/>
      <c r="M15" s="5"/>
      <c r="N15" s="6"/>
    </row>
    <row r="16" spans="2:14">
      <c r="B16" s="4"/>
      <c r="C16" s="31"/>
      <c r="D16" s="5"/>
      <c r="E16" s="34"/>
      <c r="F16" s="35"/>
      <c r="G16" s="35"/>
      <c r="H16" s="36"/>
      <c r="I16" s="5"/>
      <c r="J16" s="5"/>
      <c r="K16" s="5"/>
      <c r="L16" s="5"/>
      <c r="M16" s="5"/>
      <c r="N16" s="6"/>
    </row>
    <row r="17" spans="2:14">
      <c r="B17" s="4"/>
      <c r="C17" s="31"/>
      <c r="D17" s="5"/>
      <c r="E17" s="34"/>
      <c r="F17" s="35"/>
      <c r="G17" s="35"/>
      <c r="H17" s="36"/>
      <c r="I17" s="5"/>
      <c r="J17" s="5"/>
      <c r="K17" s="5"/>
      <c r="L17" s="5"/>
      <c r="M17" s="5"/>
      <c r="N17" s="6"/>
    </row>
    <row r="18" spans="2:14">
      <c r="B18" s="4"/>
      <c r="C18" s="31"/>
      <c r="D18" s="5"/>
      <c r="E18" s="34"/>
      <c r="F18" s="35"/>
      <c r="G18" s="35"/>
      <c r="H18" s="36"/>
      <c r="I18" s="5"/>
      <c r="J18" s="5"/>
      <c r="K18" s="5"/>
      <c r="L18" s="5"/>
      <c r="M18" s="5"/>
      <c r="N18" s="6"/>
    </row>
    <row r="19" spans="2:14">
      <c r="B19" s="4"/>
      <c r="C19" s="31"/>
      <c r="D19" s="5"/>
      <c r="E19" s="34"/>
      <c r="F19" s="35"/>
      <c r="G19" s="35"/>
      <c r="H19" s="36"/>
      <c r="I19" s="5"/>
      <c r="J19" s="5"/>
      <c r="K19" s="5"/>
      <c r="L19" s="5"/>
      <c r="M19" s="5"/>
      <c r="N19" s="6"/>
    </row>
    <row r="20" spans="2:14">
      <c r="B20" s="4"/>
      <c r="C20" s="31"/>
      <c r="D20" s="5"/>
      <c r="E20" s="34"/>
      <c r="F20" s="35"/>
      <c r="G20" s="35"/>
      <c r="H20" s="36"/>
      <c r="I20" s="5"/>
      <c r="J20" s="5"/>
      <c r="K20" s="5"/>
      <c r="L20" s="5"/>
      <c r="M20" s="5"/>
      <c r="N20" s="6"/>
    </row>
    <row r="21" spans="2:14">
      <c r="B21" s="4"/>
      <c r="C21" s="31"/>
      <c r="D21" s="5"/>
      <c r="E21" s="34"/>
      <c r="F21" s="35"/>
      <c r="G21" s="35"/>
      <c r="H21" s="36"/>
      <c r="I21" s="5"/>
      <c r="J21" s="5"/>
      <c r="K21" s="5"/>
      <c r="L21" s="5"/>
      <c r="M21" s="5"/>
      <c r="N21" s="6"/>
    </row>
    <row r="22" spans="2:14">
      <c r="B22" s="4"/>
      <c r="C22" s="31"/>
      <c r="D22" s="5"/>
      <c r="E22" s="34"/>
      <c r="F22" s="35"/>
      <c r="G22" s="35"/>
      <c r="H22" s="36"/>
      <c r="I22" s="5"/>
      <c r="J22" s="5"/>
      <c r="K22" s="5"/>
      <c r="L22" s="5"/>
      <c r="M22" s="5"/>
      <c r="N22" s="6"/>
    </row>
    <row r="23" spans="2:14">
      <c r="B23" s="4"/>
      <c r="C23" s="31"/>
      <c r="D23" s="5"/>
      <c r="E23" s="34"/>
      <c r="F23" s="35"/>
      <c r="G23" s="35"/>
      <c r="H23" s="36"/>
      <c r="I23" s="5"/>
      <c r="J23" s="5"/>
      <c r="K23" s="5"/>
      <c r="L23" s="5"/>
      <c r="M23" s="5"/>
      <c r="N23" s="6"/>
    </row>
    <row r="24" spans="2:14">
      <c r="B24" s="4"/>
      <c r="C24" s="31"/>
      <c r="D24" s="5"/>
      <c r="E24" s="34"/>
      <c r="F24" s="35"/>
      <c r="G24" s="35"/>
      <c r="H24" s="36"/>
      <c r="I24" s="5"/>
      <c r="J24" s="5"/>
      <c r="K24" s="5"/>
      <c r="L24" s="5"/>
      <c r="M24" s="5"/>
      <c r="N24" s="6"/>
    </row>
    <row r="25" spans="2:14">
      <c r="B25" s="4"/>
      <c r="C25" s="31"/>
      <c r="D25" s="5"/>
      <c r="E25" s="34"/>
      <c r="F25" s="35"/>
      <c r="G25" s="35"/>
      <c r="H25" s="36"/>
      <c r="I25" s="5"/>
      <c r="J25" s="5"/>
      <c r="K25" s="5"/>
      <c r="L25" s="5"/>
      <c r="M25" s="5"/>
      <c r="N25" s="6"/>
    </row>
    <row r="26" spans="2:14">
      <c r="B26" s="4"/>
      <c r="C26" s="31"/>
      <c r="D26" s="5"/>
      <c r="E26" s="34"/>
      <c r="F26" s="35"/>
      <c r="G26" s="35"/>
      <c r="H26" s="36"/>
      <c r="I26" s="5"/>
      <c r="J26" s="5"/>
      <c r="K26" s="5"/>
      <c r="L26" s="5"/>
      <c r="M26" s="5"/>
      <c r="N26" s="6"/>
    </row>
    <row r="27" spans="2:14">
      <c r="B27" s="4"/>
      <c r="C27" s="31"/>
      <c r="D27" s="5"/>
      <c r="E27" s="34"/>
      <c r="F27" s="35"/>
      <c r="G27" s="35"/>
      <c r="H27" s="36"/>
      <c r="I27" s="5"/>
      <c r="J27" s="5"/>
      <c r="K27" s="5"/>
      <c r="L27" s="5"/>
      <c r="M27" s="5"/>
      <c r="N27" s="6"/>
    </row>
    <row r="28" spans="2:14">
      <c r="B28" s="4"/>
      <c r="C28" s="31"/>
      <c r="D28" s="5"/>
      <c r="E28" s="34"/>
      <c r="F28" s="35"/>
      <c r="G28" s="35"/>
      <c r="H28" s="36"/>
      <c r="I28" s="5"/>
      <c r="J28" s="5"/>
      <c r="K28" s="5"/>
      <c r="L28" s="5"/>
      <c r="M28" s="5"/>
      <c r="N28" s="6"/>
    </row>
    <row r="29" spans="2:14">
      <c r="B29" s="4"/>
      <c r="C29" s="31"/>
      <c r="D29" s="5"/>
      <c r="E29" s="34"/>
      <c r="F29" s="35"/>
      <c r="G29" s="35"/>
      <c r="H29" s="36"/>
      <c r="I29" s="5"/>
      <c r="J29" s="5"/>
      <c r="K29" s="5"/>
      <c r="L29" s="5"/>
      <c r="M29" s="5"/>
      <c r="N29" s="6"/>
    </row>
    <row r="30" spans="2:14">
      <c r="B30" s="4"/>
      <c r="C30" s="31"/>
      <c r="D30" s="5"/>
      <c r="E30" s="34"/>
      <c r="F30" s="35"/>
      <c r="G30" s="35"/>
      <c r="H30" s="36"/>
      <c r="I30" s="5"/>
      <c r="J30" s="5"/>
      <c r="K30" s="5"/>
      <c r="L30" s="5"/>
      <c r="M30" s="5"/>
      <c r="N30" s="6"/>
    </row>
    <row r="31" spans="2:14">
      <c r="B31" s="4"/>
      <c r="C31" s="31"/>
      <c r="D31" s="5"/>
      <c r="E31" s="34"/>
      <c r="F31" s="35"/>
      <c r="G31" s="35"/>
      <c r="H31" s="36"/>
      <c r="I31" s="5"/>
      <c r="J31" s="5"/>
      <c r="K31" s="5"/>
      <c r="L31" s="5"/>
      <c r="M31" s="5"/>
      <c r="N31" s="6"/>
    </row>
    <row r="32" spans="2:14">
      <c r="B32" s="4"/>
      <c r="C32" s="31"/>
      <c r="D32" s="5"/>
      <c r="E32" s="34"/>
      <c r="F32" s="35"/>
      <c r="G32" s="35"/>
      <c r="H32" s="36"/>
      <c r="I32" s="5"/>
      <c r="J32" s="5"/>
      <c r="K32" s="5"/>
      <c r="L32" s="5"/>
      <c r="M32" s="5"/>
      <c r="N32" s="6"/>
    </row>
    <row r="33" spans="2:14">
      <c r="B33" s="4"/>
      <c r="C33" s="31"/>
      <c r="D33" s="5"/>
      <c r="E33" s="34"/>
      <c r="F33" s="35"/>
      <c r="G33" s="35"/>
      <c r="H33" s="36"/>
      <c r="I33" s="5"/>
      <c r="J33" s="5"/>
      <c r="K33" s="5"/>
      <c r="L33" s="5"/>
      <c r="M33" s="5"/>
      <c r="N33" s="6"/>
    </row>
    <row r="34" spans="2:14">
      <c r="B34" s="4"/>
      <c r="C34" s="31"/>
      <c r="D34" s="5"/>
      <c r="E34" s="34"/>
      <c r="F34" s="35"/>
      <c r="G34" s="35"/>
      <c r="H34" s="36"/>
      <c r="I34" s="5"/>
      <c r="J34" s="5"/>
      <c r="K34" s="5"/>
      <c r="L34" s="5"/>
      <c r="M34" s="5"/>
      <c r="N34" s="6"/>
    </row>
    <row r="35" spans="2:14">
      <c r="B35" s="4"/>
      <c r="C35" s="31"/>
      <c r="D35" s="5"/>
      <c r="E35" s="34"/>
      <c r="F35" s="35"/>
      <c r="G35" s="35"/>
      <c r="H35" s="36"/>
      <c r="I35" s="5"/>
      <c r="J35" s="5"/>
      <c r="K35" s="5"/>
      <c r="L35" s="5"/>
      <c r="M35" s="5"/>
      <c r="N35" s="6"/>
    </row>
    <row r="36" spans="2:14">
      <c r="B36" s="4"/>
      <c r="C36" s="31"/>
      <c r="D36" s="5"/>
      <c r="E36" s="34"/>
      <c r="F36" s="35"/>
      <c r="G36" s="35"/>
      <c r="H36" s="36"/>
      <c r="I36" s="5"/>
      <c r="J36" s="5"/>
      <c r="K36" s="5"/>
      <c r="L36" s="5"/>
      <c r="M36" s="5"/>
      <c r="N36" s="6"/>
    </row>
    <row r="37" spans="2:14">
      <c r="B37" s="4"/>
      <c r="C37" s="31"/>
      <c r="D37" s="5"/>
      <c r="E37" s="34"/>
      <c r="F37" s="35"/>
      <c r="G37" s="35"/>
      <c r="H37" s="36"/>
      <c r="I37" s="5"/>
      <c r="J37" s="5"/>
      <c r="K37" s="5"/>
      <c r="L37" s="5"/>
      <c r="M37" s="5"/>
      <c r="N37" s="6"/>
    </row>
    <row r="38" spans="2:14">
      <c r="B38" s="4"/>
      <c r="C38" s="31"/>
      <c r="D38" s="5"/>
      <c r="E38" s="34"/>
      <c r="F38" s="35"/>
      <c r="G38" s="35"/>
      <c r="H38" s="36"/>
      <c r="I38" s="5"/>
      <c r="J38" s="5"/>
      <c r="K38" s="5"/>
      <c r="L38" s="5"/>
      <c r="M38" s="5"/>
      <c r="N38" s="6"/>
    </row>
    <row r="39" spans="2:14">
      <c r="B39" s="4"/>
      <c r="C39" s="31"/>
      <c r="D39" s="5"/>
      <c r="E39" s="34"/>
      <c r="F39" s="35"/>
      <c r="G39" s="35"/>
      <c r="H39" s="36"/>
      <c r="I39" s="5"/>
      <c r="J39" s="5"/>
      <c r="K39" s="5"/>
      <c r="L39" s="5"/>
      <c r="M39" s="5"/>
      <c r="N39" s="6"/>
    </row>
    <row r="40" spans="2:14">
      <c r="B40" s="4"/>
      <c r="C40" s="31"/>
      <c r="D40" s="5"/>
      <c r="E40" s="34"/>
      <c r="F40" s="35"/>
      <c r="G40" s="35"/>
      <c r="H40" s="36"/>
      <c r="I40" s="5"/>
      <c r="J40" s="5"/>
      <c r="K40" s="5"/>
      <c r="L40" s="5"/>
      <c r="M40" s="5"/>
      <c r="N40" s="6"/>
    </row>
    <row r="41" spans="2:14">
      <c r="B41" s="4"/>
      <c r="C41" s="31"/>
      <c r="D41" s="5"/>
      <c r="E41" s="34"/>
      <c r="F41" s="35"/>
      <c r="G41" s="35"/>
      <c r="H41" s="36"/>
      <c r="I41" s="5"/>
      <c r="J41" s="5"/>
      <c r="K41" s="5"/>
      <c r="L41" s="5"/>
      <c r="M41" s="5"/>
      <c r="N41" s="6"/>
    </row>
    <row r="42" spans="2:14">
      <c r="B42" s="4"/>
      <c r="C42" s="31"/>
      <c r="D42" s="5"/>
      <c r="E42" s="34"/>
      <c r="F42" s="35"/>
      <c r="G42" s="35"/>
      <c r="H42" s="36"/>
      <c r="I42" s="5"/>
      <c r="J42" s="5"/>
      <c r="K42" s="5"/>
      <c r="L42" s="5"/>
      <c r="M42" s="5"/>
      <c r="N42" s="6"/>
    </row>
    <row r="43" spans="2:14">
      <c r="B43" s="4"/>
      <c r="C43" s="31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2:14">
      <c r="B44" s="4"/>
      <c r="C44" s="31"/>
      <c r="D44" s="5"/>
      <c r="E44" s="39"/>
      <c r="F44" s="40"/>
      <c r="G44" s="41"/>
      <c r="H44" s="5"/>
      <c r="I44" s="5"/>
      <c r="J44" s="5"/>
      <c r="K44" s="5"/>
      <c r="L44" s="5"/>
      <c r="M44" s="5"/>
      <c r="N44" s="6"/>
    </row>
    <row r="45" spans="2:14">
      <c r="B45" s="4"/>
      <c r="C45" s="31"/>
      <c r="D45" s="5"/>
      <c r="E45" s="5"/>
      <c r="F45" s="44"/>
      <c r="G45" s="42"/>
      <c r="H45" s="5"/>
      <c r="I45" s="5"/>
      <c r="J45" s="5"/>
      <c r="K45" s="31"/>
      <c r="L45" s="5"/>
      <c r="M45" s="5"/>
      <c r="N45" s="6"/>
    </row>
    <row r="46" spans="2:14">
      <c r="B46" s="4"/>
      <c r="C46" s="31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2:14">
      <c r="B47" s="4"/>
      <c r="C47" s="31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 ht="15.75">
      <c r="B48" s="4"/>
      <c r="C48" s="31"/>
      <c r="D48" s="323" t="s">
        <v>30</v>
      </c>
      <c r="E48" s="323"/>
      <c r="F48" s="48" t="s">
        <v>31</v>
      </c>
      <c r="G48" s="5"/>
      <c r="H48" s="5"/>
      <c r="I48" s="5"/>
      <c r="J48" s="5"/>
      <c r="K48" s="5"/>
      <c r="L48" s="5"/>
      <c r="M48" s="5"/>
      <c r="N48" s="6"/>
    </row>
    <row r="49" spans="2:14">
      <c r="B49" s="4"/>
      <c r="C49" s="31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2:14">
      <c r="B50" s="4"/>
      <c r="C50" s="31"/>
      <c r="D50" s="5"/>
      <c r="E50" s="49"/>
      <c r="F50" s="38"/>
      <c r="G50" s="5"/>
      <c r="H50" s="5"/>
      <c r="I50" s="5"/>
      <c r="J50" s="5"/>
      <c r="K50" s="5"/>
      <c r="L50" s="5"/>
      <c r="M50" s="5"/>
      <c r="N50" s="6"/>
    </row>
    <row r="51" spans="2:14">
      <c r="B51" s="4"/>
      <c r="C51" s="31"/>
      <c r="D51" s="5"/>
      <c r="E51" s="38"/>
      <c r="F51" s="38"/>
      <c r="G51" s="5"/>
      <c r="H51" s="5"/>
      <c r="I51" s="5"/>
      <c r="J51" s="5"/>
      <c r="K51" s="5"/>
      <c r="L51" s="5"/>
      <c r="M51" s="5"/>
      <c r="N51" s="6"/>
    </row>
    <row r="52" spans="2:14">
      <c r="B52" s="4"/>
      <c r="C52" s="31"/>
      <c r="D52" s="5"/>
      <c r="E52" s="38"/>
      <c r="F52" s="38"/>
      <c r="G52" s="5"/>
      <c r="H52" s="5"/>
      <c r="I52" s="5"/>
      <c r="J52" s="5"/>
      <c r="K52" s="5"/>
      <c r="L52" s="5"/>
      <c r="M52" s="5"/>
      <c r="N52" s="6"/>
    </row>
    <row r="53" spans="2:14">
      <c r="B53" s="4"/>
      <c r="C53" s="31"/>
      <c r="D53" s="5"/>
      <c r="E53" s="38"/>
      <c r="F53" s="38"/>
      <c r="G53" s="5"/>
      <c r="H53" s="5"/>
      <c r="I53" s="5"/>
      <c r="J53" s="5"/>
      <c r="K53" s="5"/>
      <c r="L53" s="5"/>
      <c r="M53" s="5"/>
      <c r="N53" s="6"/>
    </row>
    <row r="54" spans="2:14">
      <c r="B54" s="4"/>
      <c r="C54" s="31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</row>
    <row r="55" spans="2:14">
      <c r="B55" s="4"/>
      <c r="C55" s="31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2:14">
      <c r="B56" s="4"/>
      <c r="C56" s="31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2:14" ht="15">
      <c r="B57" s="4"/>
      <c r="C57" s="320" t="s">
        <v>244</v>
      </c>
      <c r="D57" s="320"/>
      <c r="E57" s="320"/>
      <c r="F57" s="320"/>
      <c r="G57" s="320"/>
      <c r="H57" s="5"/>
      <c r="J57" s="320" t="s">
        <v>14</v>
      </c>
      <c r="K57" s="320"/>
      <c r="L57" s="320"/>
      <c r="M57" s="320"/>
      <c r="N57" s="6"/>
    </row>
    <row r="58" spans="2:14" ht="15">
      <c r="B58" s="4"/>
      <c r="C58" s="321" t="s">
        <v>12</v>
      </c>
      <c r="D58" s="321"/>
      <c r="E58" s="321"/>
      <c r="F58" s="321"/>
      <c r="G58" s="321"/>
      <c r="H58" s="5"/>
      <c r="J58" s="321" t="s">
        <v>12</v>
      </c>
      <c r="K58" s="321"/>
      <c r="L58" s="321"/>
      <c r="M58" s="321"/>
      <c r="N58" s="6"/>
    </row>
    <row r="59" spans="2:14">
      <c r="B59" s="4"/>
      <c r="C59" s="31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</row>
    <row r="60" spans="2:14">
      <c r="B60" s="7"/>
      <c r="C60" s="56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</row>
  </sheetData>
  <mergeCells count="7">
    <mergeCell ref="J57:M57"/>
    <mergeCell ref="J58:M58"/>
    <mergeCell ref="C57:G57"/>
    <mergeCell ref="C58:G58"/>
    <mergeCell ref="B4:N4"/>
    <mergeCell ref="D6:E6"/>
    <mergeCell ref="D48:E4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1"/>
  <sheetViews>
    <sheetView topLeftCell="A28" workbookViewId="0">
      <selection activeCell="M57" sqref="M57"/>
    </sheetView>
  </sheetViews>
  <sheetFormatPr defaultColWidth="9.140625" defaultRowHeight="12.75"/>
  <cols>
    <col min="1" max="1" width="4.28515625" style="15" customWidth="1"/>
    <col min="2" max="3" width="3.7109375" style="11" customWidth="1"/>
    <col min="4" max="4" width="4" style="11" customWidth="1"/>
    <col min="5" max="5" width="37.140625" style="15" customWidth="1"/>
    <col min="6" max="6" width="3.5703125" style="15" customWidth="1"/>
    <col min="7" max="7" width="15.42578125" style="66" customWidth="1"/>
    <col min="8" max="8" width="14.85546875" style="66" customWidth="1"/>
    <col min="9" max="9" width="1.42578125" style="15" customWidth="1"/>
    <col min="10" max="11" width="9.140625" style="15"/>
    <col min="12" max="13" width="11.140625" style="15" bestFit="1" customWidth="1"/>
    <col min="14" max="16384" width="9.140625" style="15"/>
  </cols>
  <sheetData>
    <row r="1" spans="1:11" s="64" customFormat="1" ht="15" customHeight="1">
      <c r="A1" s="280"/>
      <c r="B1" s="280"/>
      <c r="C1" s="280"/>
      <c r="D1" s="280"/>
      <c r="E1" s="61"/>
      <c r="F1" s="61"/>
      <c r="G1" s="62"/>
      <c r="H1" s="62"/>
    </row>
    <row r="2" spans="1:11" s="64" customFormat="1" ht="15" customHeight="1">
      <c r="A2" s="180"/>
      <c r="B2" s="180"/>
      <c r="C2" s="180"/>
      <c r="D2" s="180"/>
      <c r="E2" s="61"/>
      <c r="F2" s="61"/>
      <c r="G2" s="62"/>
      <c r="H2" s="62"/>
    </row>
    <row r="3" spans="1:11" s="64" customFormat="1" ht="15" customHeight="1">
      <c r="A3" s="180"/>
      <c r="B3" s="180"/>
      <c r="C3" s="180"/>
      <c r="D3" s="180"/>
      <c r="E3" s="61"/>
      <c r="F3" s="61"/>
      <c r="G3" s="62"/>
      <c r="H3" s="62"/>
    </row>
    <row r="4" spans="1:11" s="64" customFormat="1" ht="18" customHeight="1">
      <c r="B4" s="281" t="s">
        <v>248</v>
      </c>
      <c r="C4" s="281"/>
      <c r="D4" s="281"/>
      <c r="E4" s="281"/>
      <c r="F4" s="281"/>
      <c r="G4" s="281"/>
      <c r="H4" s="281"/>
    </row>
    <row r="5" spans="1:11" ht="6.75" customHeight="1"/>
    <row r="6" spans="1:11" s="110" customFormat="1" ht="21.2" customHeight="1">
      <c r="B6" s="93" t="s">
        <v>2</v>
      </c>
      <c r="C6" s="277" t="s">
        <v>7</v>
      </c>
      <c r="D6" s="278"/>
      <c r="E6" s="279"/>
      <c r="F6" s="242" t="s">
        <v>269</v>
      </c>
      <c r="G6" s="90">
        <v>2022</v>
      </c>
      <c r="H6" s="90">
        <v>2021</v>
      </c>
      <c r="K6" s="16"/>
    </row>
    <row r="7" spans="1:11" s="64" customFormat="1" ht="12.75" customHeight="1">
      <c r="B7" s="92"/>
      <c r="C7" s="274"/>
      <c r="D7" s="275"/>
      <c r="E7" s="276"/>
      <c r="F7" s="241"/>
      <c r="G7" s="91"/>
      <c r="H7" s="91"/>
    </row>
    <row r="8" spans="1:11" s="64" customFormat="1" ht="12.75" customHeight="1">
      <c r="B8" s="92"/>
      <c r="C8" s="169">
        <v>1</v>
      </c>
      <c r="D8" s="101" t="s">
        <v>8</v>
      </c>
      <c r="E8" s="102"/>
      <c r="F8" s="235" t="s">
        <v>278</v>
      </c>
      <c r="G8" s="147">
        <v>577950.21</v>
      </c>
      <c r="H8" s="147">
        <v>268930.36</v>
      </c>
    </row>
    <row r="9" spans="1:11" s="64" customFormat="1" ht="12.75" customHeight="1">
      <c r="B9" s="92"/>
      <c r="C9" s="170"/>
      <c r="D9" s="187">
        <v>1.2</v>
      </c>
      <c r="E9" s="188" t="s">
        <v>9</v>
      </c>
      <c r="F9" s="236"/>
      <c r="G9" s="91">
        <v>455880.21</v>
      </c>
      <c r="H9" s="91">
        <v>183930.36</v>
      </c>
    </row>
    <row r="10" spans="1:11" s="64" customFormat="1" ht="12.75" customHeight="1">
      <c r="B10" s="92"/>
      <c r="C10" s="170"/>
      <c r="D10" s="187">
        <v>1.1000000000000001</v>
      </c>
      <c r="E10" s="188" t="s">
        <v>10</v>
      </c>
      <c r="F10" s="236"/>
      <c r="G10" s="91">
        <v>122070</v>
      </c>
      <c r="H10" s="91">
        <v>85000</v>
      </c>
    </row>
    <row r="11" spans="1:11" s="64" customFormat="1" ht="12.75" customHeight="1">
      <c r="B11" s="92"/>
      <c r="C11" s="169">
        <v>2</v>
      </c>
      <c r="D11" s="101" t="s">
        <v>40</v>
      </c>
      <c r="E11" s="57"/>
      <c r="F11" s="237"/>
      <c r="G11" s="91"/>
      <c r="H11" s="91"/>
    </row>
    <row r="12" spans="1:11" s="64" customFormat="1" ht="12.75" customHeight="1">
      <c r="B12" s="92"/>
      <c r="C12" s="170"/>
      <c r="D12" s="187">
        <v>2.1</v>
      </c>
      <c r="E12" s="188" t="s">
        <v>42</v>
      </c>
      <c r="F12" s="236"/>
      <c r="G12" s="91"/>
      <c r="H12" s="91"/>
    </row>
    <row r="13" spans="1:11" s="64" customFormat="1" ht="12.75" customHeight="1">
      <c r="B13" s="92"/>
      <c r="C13" s="170"/>
      <c r="D13" s="187">
        <v>2.2000000000000002</v>
      </c>
      <c r="E13" s="188" t="s">
        <v>43</v>
      </c>
      <c r="F13" s="236"/>
      <c r="G13" s="91"/>
      <c r="H13" s="91"/>
      <c r="J13" s="185" t="s">
        <v>264</v>
      </c>
    </row>
    <row r="14" spans="1:11" s="64" customFormat="1" ht="12.75" customHeight="1">
      <c r="B14" s="92"/>
      <c r="C14" s="170"/>
      <c r="D14" s="187">
        <v>2.2999999999999998</v>
      </c>
      <c r="E14" s="188" t="s">
        <v>41</v>
      </c>
      <c r="F14" s="236"/>
      <c r="G14" s="91"/>
      <c r="H14" s="91"/>
    </row>
    <row r="15" spans="1:11" s="64" customFormat="1" ht="12.75" customHeight="1">
      <c r="B15" s="92"/>
      <c r="C15" s="169">
        <v>3</v>
      </c>
      <c r="D15" s="101" t="s">
        <v>44</v>
      </c>
      <c r="E15" s="57"/>
      <c r="F15" s="235" t="s">
        <v>279</v>
      </c>
      <c r="G15" s="148">
        <v>187073401.66999999</v>
      </c>
      <c r="H15" s="148">
        <v>173511136</v>
      </c>
    </row>
    <row r="16" spans="1:11" s="64" customFormat="1" ht="12.75" customHeight="1">
      <c r="B16" s="92"/>
      <c r="C16" s="170"/>
      <c r="D16" s="187">
        <v>3.1</v>
      </c>
      <c r="E16" s="188" t="s">
        <v>45</v>
      </c>
      <c r="F16" s="236"/>
      <c r="G16" s="91">
        <v>183142382.21000001</v>
      </c>
      <c r="H16" s="91">
        <v>173511136</v>
      </c>
    </row>
    <row r="17" spans="2:13" s="64" customFormat="1" ht="12.75" customHeight="1">
      <c r="B17" s="92"/>
      <c r="C17" s="170"/>
      <c r="D17" s="187">
        <v>3.2</v>
      </c>
      <c r="E17" s="188" t="s">
        <v>46</v>
      </c>
      <c r="F17" s="236"/>
      <c r="G17" s="91"/>
      <c r="H17" s="91"/>
    </row>
    <row r="18" spans="2:13" s="64" customFormat="1" ht="12.75" customHeight="1">
      <c r="B18" s="92"/>
      <c r="C18" s="170"/>
      <c r="D18" s="187">
        <v>3.3</v>
      </c>
      <c r="E18" s="188" t="s">
        <v>47</v>
      </c>
      <c r="F18" s="236"/>
      <c r="G18" s="91"/>
      <c r="H18" s="91"/>
    </row>
    <row r="19" spans="2:13" s="64" customFormat="1" ht="12.75" customHeight="1">
      <c r="B19" s="92"/>
      <c r="C19" s="170"/>
      <c r="D19" s="187">
        <v>3.4</v>
      </c>
      <c r="E19" s="188" t="s">
        <v>48</v>
      </c>
      <c r="F19" s="236"/>
      <c r="G19" s="91">
        <v>3931019.46</v>
      </c>
      <c r="H19" s="91"/>
    </row>
    <row r="20" spans="2:13" s="64" customFormat="1" ht="12.75" customHeight="1">
      <c r="B20" s="92"/>
      <c r="C20" s="170"/>
      <c r="D20" s="187">
        <v>3.5</v>
      </c>
      <c r="E20" s="188" t="s">
        <v>49</v>
      </c>
      <c r="F20" s="236"/>
      <c r="G20" s="91"/>
      <c r="H20" s="91"/>
    </row>
    <row r="21" spans="2:13" s="64" customFormat="1" ht="12.75" customHeight="1">
      <c r="B21" s="92"/>
      <c r="C21" s="169">
        <v>4</v>
      </c>
      <c r="D21" s="101" t="s">
        <v>50</v>
      </c>
      <c r="E21" s="102"/>
      <c r="F21" s="235" t="s">
        <v>280</v>
      </c>
      <c r="G21" s="148">
        <v>6384586.6699999999</v>
      </c>
      <c r="H21" s="148">
        <v>2172644.23</v>
      </c>
    </row>
    <row r="22" spans="2:13" s="64" customFormat="1" ht="12.75" customHeight="1">
      <c r="B22" s="92"/>
      <c r="C22" s="171"/>
      <c r="D22" s="187">
        <v>4.0999999999999996</v>
      </c>
      <c r="E22" s="188" t="s">
        <v>51</v>
      </c>
      <c r="F22" s="236"/>
      <c r="G22" s="91">
        <v>1568227</v>
      </c>
      <c r="H22" s="91">
        <v>886677.06</v>
      </c>
      <c r="M22" s="63"/>
    </row>
    <row r="23" spans="2:13" s="64" customFormat="1" ht="12.75" customHeight="1">
      <c r="B23" s="92"/>
      <c r="C23" s="171"/>
      <c r="D23" s="187">
        <v>4.2</v>
      </c>
      <c r="E23" s="188" t="s">
        <v>52</v>
      </c>
      <c r="F23" s="236"/>
      <c r="G23" s="91">
        <v>4511661</v>
      </c>
      <c r="H23" s="91">
        <v>981268.5</v>
      </c>
      <c r="L23" s="63"/>
    </row>
    <row r="24" spans="2:13" s="64" customFormat="1" ht="12.75" customHeight="1">
      <c r="B24" s="92"/>
      <c r="C24" s="171"/>
      <c r="D24" s="187">
        <v>4.3</v>
      </c>
      <c r="E24" s="188" t="s">
        <v>53</v>
      </c>
      <c r="F24" s="236"/>
      <c r="G24" s="91">
        <v>0</v>
      </c>
      <c r="H24" s="91">
        <v>0</v>
      </c>
    </row>
    <row r="25" spans="2:13" s="64" customFormat="1" ht="12.75" customHeight="1">
      <c r="B25" s="92"/>
      <c r="C25" s="171"/>
      <c r="D25" s="187">
        <v>4.4000000000000004</v>
      </c>
      <c r="E25" s="188" t="s">
        <v>54</v>
      </c>
      <c r="F25" s="236"/>
      <c r="G25" s="91">
        <v>304698.67</v>
      </c>
      <c r="H25" s="91">
        <v>304698.67</v>
      </c>
    </row>
    <row r="26" spans="2:13" s="64" customFormat="1" ht="12.75" customHeight="1">
      <c r="B26" s="92"/>
      <c r="C26" s="171"/>
      <c r="D26" s="187">
        <v>4.5</v>
      </c>
      <c r="E26" s="188" t="s">
        <v>55</v>
      </c>
      <c r="F26" s="236"/>
      <c r="G26" s="91"/>
      <c r="H26" s="91"/>
    </row>
    <row r="27" spans="2:13" s="64" customFormat="1" ht="12.75" customHeight="1">
      <c r="B27" s="92"/>
      <c r="C27" s="171"/>
      <c r="D27" s="187">
        <v>4.5999999999999996</v>
      </c>
      <c r="E27" s="188" t="s">
        <v>56</v>
      </c>
      <c r="F27" s="236"/>
      <c r="G27" s="91"/>
      <c r="H27" s="91"/>
    </row>
    <row r="28" spans="2:13" s="64" customFormat="1" ht="12.75" customHeight="1">
      <c r="B28" s="92"/>
      <c r="C28" s="171"/>
      <c r="D28" s="187">
        <v>4.7</v>
      </c>
      <c r="E28" s="188" t="s">
        <v>57</v>
      </c>
      <c r="F28" s="236"/>
      <c r="G28" s="91"/>
      <c r="H28" s="91"/>
    </row>
    <row r="29" spans="2:13" s="64" customFormat="1" ht="12.75" customHeight="1">
      <c r="B29" s="92"/>
      <c r="C29" s="169">
        <v>5</v>
      </c>
      <c r="D29" s="101" t="s">
        <v>58</v>
      </c>
      <c r="E29" s="102"/>
      <c r="F29" s="235"/>
      <c r="G29" s="91"/>
      <c r="H29" s="91"/>
    </row>
    <row r="30" spans="2:13" s="64" customFormat="1" ht="12.75" customHeight="1">
      <c r="B30" s="92"/>
      <c r="C30" s="169">
        <v>6</v>
      </c>
      <c r="D30" s="101" t="s">
        <v>59</v>
      </c>
      <c r="E30" s="102"/>
      <c r="F30" s="235"/>
      <c r="G30" s="91"/>
      <c r="H30" s="91"/>
    </row>
    <row r="31" spans="2:13" s="64" customFormat="1" ht="12.75" customHeight="1">
      <c r="B31" s="97"/>
      <c r="C31" s="96"/>
      <c r="D31" s="101"/>
      <c r="E31" s="102"/>
      <c r="F31" s="235"/>
      <c r="G31" s="91"/>
      <c r="H31" s="91"/>
    </row>
    <row r="32" spans="2:13" s="64" customFormat="1" ht="12.75" customHeight="1">
      <c r="B32" s="111" t="s">
        <v>3</v>
      </c>
      <c r="C32" s="271" t="s">
        <v>79</v>
      </c>
      <c r="D32" s="272"/>
      <c r="E32" s="273"/>
      <c r="F32" s="238"/>
      <c r="G32" s="148">
        <v>194035938.55000001</v>
      </c>
      <c r="H32" s="148">
        <v>175952710.59</v>
      </c>
    </row>
    <row r="33" spans="2:12" s="64" customFormat="1" ht="12.75" customHeight="1">
      <c r="B33" s="92"/>
      <c r="C33" s="274" t="s">
        <v>81</v>
      </c>
      <c r="D33" s="275"/>
      <c r="E33" s="276"/>
      <c r="F33" s="234"/>
      <c r="G33" s="91"/>
      <c r="H33" s="91"/>
    </row>
    <row r="34" spans="2:12" s="64" customFormat="1" ht="12.75" customHeight="1">
      <c r="B34" s="92"/>
      <c r="C34" s="169">
        <v>1</v>
      </c>
      <c r="D34" s="101" t="s">
        <v>62</v>
      </c>
      <c r="E34" s="102"/>
      <c r="F34" s="235"/>
      <c r="G34" s="148"/>
      <c r="H34" s="148"/>
    </row>
    <row r="35" spans="2:12" s="64" customFormat="1" ht="12.75" customHeight="1">
      <c r="B35" s="92"/>
      <c r="C35" s="171"/>
      <c r="D35" s="187">
        <v>1.1000000000000001</v>
      </c>
      <c r="E35" s="188" t="s">
        <v>63</v>
      </c>
      <c r="F35" s="236"/>
      <c r="G35" s="91"/>
      <c r="H35" s="91"/>
    </row>
    <row r="36" spans="2:12" s="64" customFormat="1" ht="12.75" customHeight="1">
      <c r="B36" s="92"/>
      <c r="C36" s="171"/>
      <c r="D36" s="187">
        <v>1.2</v>
      </c>
      <c r="E36" s="188" t="s">
        <v>64</v>
      </c>
      <c r="F36" s="236"/>
      <c r="G36" s="91"/>
      <c r="H36" s="91"/>
    </row>
    <row r="37" spans="2:12" s="64" customFormat="1" ht="12.75" customHeight="1">
      <c r="B37" s="92"/>
      <c r="C37" s="171"/>
      <c r="D37" s="187">
        <v>1.3</v>
      </c>
      <c r="E37" s="188" t="s">
        <v>65</v>
      </c>
      <c r="F37" s="236"/>
      <c r="G37" s="91"/>
      <c r="H37" s="91"/>
    </row>
    <row r="38" spans="2:12" s="64" customFormat="1" ht="12.75" customHeight="1">
      <c r="B38" s="92"/>
      <c r="C38" s="171"/>
      <c r="D38" s="187">
        <v>1.4</v>
      </c>
      <c r="E38" s="188" t="s">
        <v>66</v>
      </c>
      <c r="F38" s="236"/>
      <c r="G38" s="91"/>
      <c r="H38" s="91"/>
    </row>
    <row r="39" spans="2:12" s="64" customFormat="1" ht="12.75" customHeight="1">
      <c r="B39" s="92"/>
      <c r="C39" s="171"/>
      <c r="D39" s="187">
        <v>1.5</v>
      </c>
      <c r="E39" s="188" t="s">
        <v>67</v>
      </c>
      <c r="F39" s="236"/>
      <c r="G39" s="91"/>
      <c r="H39" s="91"/>
    </row>
    <row r="40" spans="2:12" s="64" customFormat="1" ht="12.75" customHeight="1">
      <c r="B40" s="92"/>
      <c r="C40" s="171"/>
      <c r="D40" s="187">
        <v>1.6</v>
      </c>
      <c r="E40" s="188" t="s">
        <v>68</v>
      </c>
      <c r="F40" s="236"/>
      <c r="G40" s="91"/>
      <c r="H40" s="91"/>
    </row>
    <row r="41" spans="2:12" s="64" customFormat="1" ht="12.75" customHeight="1">
      <c r="B41" s="92"/>
      <c r="C41" s="169">
        <v>2</v>
      </c>
      <c r="D41" s="101" t="s">
        <v>69</v>
      </c>
      <c r="E41" s="89"/>
      <c r="F41" s="239" t="s">
        <v>281</v>
      </c>
      <c r="G41" s="148">
        <v>171357917.52000001</v>
      </c>
      <c r="H41" s="148">
        <v>176030827.25999999</v>
      </c>
      <c r="L41" s="63"/>
    </row>
    <row r="42" spans="2:12" s="64" customFormat="1" ht="12.75" customHeight="1">
      <c r="B42" s="92"/>
      <c r="C42" s="170"/>
      <c r="D42" s="187">
        <v>2.1</v>
      </c>
      <c r="E42" s="188" t="s">
        <v>70</v>
      </c>
      <c r="F42" s="236"/>
      <c r="G42" s="91">
        <v>162020779</v>
      </c>
      <c r="H42" s="91">
        <v>164377665</v>
      </c>
    </row>
    <row r="43" spans="2:12" s="64" customFormat="1" ht="12.75" customHeight="1">
      <c r="B43" s="92"/>
      <c r="C43" s="170"/>
      <c r="D43" s="187">
        <v>2.2000000000000002</v>
      </c>
      <c r="E43" s="188" t="s">
        <v>71</v>
      </c>
      <c r="F43" s="236"/>
      <c r="G43" s="91">
        <v>6243715.3300000001</v>
      </c>
      <c r="H43" s="91">
        <v>7804644.3300000001</v>
      </c>
    </row>
    <row r="44" spans="2:12" s="64" customFormat="1" ht="12.75" customHeight="1">
      <c r="B44" s="92"/>
      <c r="C44" s="170"/>
      <c r="D44" s="187">
        <v>2.2999999999999998</v>
      </c>
      <c r="E44" s="188" t="s">
        <v>72</v>
      </c>
      <c r="F44" s="236"/>
      <c r="G44" s="91">
        <v>3093423.19</v>
      </c>
      <c r="H44" s="91">
        <v>3848517.93</v>
      </c>
    </row>
    <row r="45" spans="2:12" s="64" customFormat="1" ht="12.75" customHeight="1">
      <c r="B45" s="92"/>
      <c r="C45" s="170"/>
      <c r="D45" s="187">
        <v>2.4</v>
      </c>
      <c r="E45" s="188" t="s">
        <v>73</v>
      </c>
      <c r="F45" s="236"/>
      <c r="G45" s="91"/>
      <c r="H45" s="91"/>
    </row>
    <row r="46" spans="2:12" s="64" customFormat="1" ht="12.75" customHeight="1">
      <c r="B46" s="92"/>
      <c r="C46" s="169">
        <v>3</v>
      </c>
      <c r="D46" s="101" t="s">
        <v>74</v>
      </c>
      <c r="E46" s="102"/>
      <c r="F46" s="235"/>
      <c r="G46" s="91"/>
      <c r="H46" s="91"/>
    </row>
    <row r="47" spans="2:12" s="64" customFormat="1" ht="12.75" customHeight="1">
      <c r="B47" s="92"/>
      <c r="C47" s="170"/>
      <c r="D47" s="101"/>
      <c r="E47" s="102"/>
      <c r="F47" s="235"/>
      <c r="G47" s="91"/>
      <c r="H47" s="91"/>
    </row>
    <row r="48" spans="2:12" s="64" customFormat="1" ht="12.75" customHeight="1">
      <c r="B48" s="92"/>
      <c r="C48" s="169">
        <v>4</v>
      </c>
      <c r="D48" s="101" t="s">
        <v>75</v>
      </c>
      <c r="E48" s="102"/>
      <c r="F48" s="235" t="s">
        <v>282</v>
      </c>
      <c r="G48" s="148">
        <v>86187.66</v>
      </c>
      <c r="H48" s="148">
        <v>116437.66</v>
      </c>
    </row>
    <row r="49" spans="2:13" s="64" customFormat="1" ht="12.75" customHeight="1">
      <c r="B49" s="92"/>
      <c r="C49" s="170"/>
      <c r="D49" s="187">
        <v>4.0999999999999996</v>
      </c>
      <c r="E49" s="189" t="s">
        <v>76</v>
      </c>
      <c r="F49" s="240"/>
      <c r="G49" s="91">
        <v>86187.66</v>
      </c>
      <c r="H49" s="91">
        <v>116437.66</v>
      </c>
    </row>
    <row r="50" spans="2:13" s="64" customFormat="1" ht="12.75" customHeight="1">
      <c r="B50" s="92"/>
      <c r="C50" s="170"/>
      <c r="D50" s="187">
        <v>4.2</v>
      </c>
      <c r="E50" s="188" t="s">
        <v>77</v>
      </c>
      <c r="F50" s="236"/>
      <c r="G50" s="91"/>
      <c r="H50" s="91"/>
    </row>
    <row r="51" spans="2:13" s="64" customFormat="1" ht="12.75" customHeight="1">
      <c r="B51" s="92"/>
      <c r="C51" s="170"/>
      <c r="D51" s="187">
        <v>4.3</v>
      </c>
      <c r="E51" s="188" t="s">
        <v>78</v>
      </c>
      <c r="F51" s="236"/>
      <c r="G51" s="91"/>
      <c r="H51" s="91"/>
    </row>
    <row r="52" spans="2:13" s="64" customFormat="1" ht="12.75" customHeight="1">
      <c r="B52" s="92"/>
      <c r="C52" s="170"/>
      <c r="D52" s="98"/>
      <c r="E52" s="102"/>
      <c r="F52" s="235"/>
      <c r="G52" s="91"/>
      <c r="H52" s="91"/>
    </row>
    <row r="53" spans="2:13" s="64" customFormat="1" ht="12.75" customHeight="1">
      <c r="B53" s="92"/>
      <c r="C53" s="169">
        <v>5</v>
      </c>
      <c r="D53" s="101" t="s">
        <v>60</v>
      </c>
      <c r="E53" s="102"/>
      <c r="F53" s="235"/>
      <c r="G53" s="91"/>
      <c r="H53" s="91"/>
    </row>
    <row r="54" spans="2:13" s="64" customFormat="1" ht="12.75" customHeight="1">
      <c r="B54" s="92"/>
      <c r="C54" s="169">
        <v>6</v>
      </c>
      <c r="D54" s="101" t="s">
        <v>61</v>
      </c>
      <c r="E54" s="102"/>
      <c r="F54" s="235"/>
      <c r="G54" s="91"/>
      <c r="H54" s="91"/>
    </row>
    <row r="55" spans="2:13" s="64" customFormat="1" ht="12.75" customHeight="1">
      <c r="B55" s="92"/>
      <c r="C55" s="271"/>
      <c r="D55" s="272"/>
      <c r="E55" s="273"/>
      <c r="F55" s="238"/>
      <c r="G55" s="91"/>
      <c r="H55" s="91"/>
    </row>
    <row r="56" spans="2:13" s="64" customFormat="1" ht="12.75" customHeight="1">
      <c r="B56" s="100" t="s">
        <v>4</v>
      </c>
      <c r="C56" s="271" t="s">
        <v>80</v>
      </c>
      <c r="D56" s="272"/>
      <c r="E56" s="273"/>
      <c r="F56" s="238"/>
      <c r="G56" s="148">
        <v>171444105.18000001</v>
      </c>
      <c r="H56" s="148">
        <v>176147264.91999999</v>
      </c>
    </row>
    <row r="57" spans="2:13" s="64" customFormat="1" ht="18.75" customHeight="1">
      <c r="B57" s="112"/>
      <c r="C57" s="271" t="s">
        <v>96</v>
      </c>
      <c r="D57" s="272"/>
      <c r="E57" s="273"/>
      <c r="F57" s="238"/>
      <c r="G57" s="148">
        <v>365480043.73000002</v>
      </c>
      <c r="H57" s="148">
        <v>352099975.50999999</v>
      </c>
      <c r="L57" s="63"/>
      <c r="M57" s="258">
        <f>G8+G15+G21+G41+G48</f>
        <v>365480043.73000002</v>
      </c>
    </row>
    <row r="58" spans="2:13" s="64" customFormat="1" ht="9.75" customHeight="1">
      <c r="B58" s="104"/>
      <c r="C58" s="104"/>
      <c r="D58" s="104"/>
      <c r="E58" s="104"/>
      <c r="F58" s="104"/>
      <c r="G58" s="106"/>
      <c r="H58" s="106"/>
    </row>
    <row r="59" spans="2:13" s="64" customFormat="1" ht="15.95" customHeight="1">
      <c r="B59" s="104"/>
      <c r="C59" s="104"/>
      <c r="D59" s="104"/>
      <c r="E59" s="184" t="s">
        <v>263</v>
      </c>
      <c r="F59" s="184"/>
      <c r="G59" s="181" t="s">
        <v>261</v>
      </c>
      <c r="H59" s="106"/>
    </row>
    <row r="60" spans="2:13">
      <c r="E60" s="248" t="s">
        <v>286</v>
      </c>
      <c r="F60" s="184"/>
      <c r="G60" s="182" t="s">
        <v>262</v>
      </c>
    </row>
    <row r="61" spans="2:13">
      <c r="E61" s="183"/>
      <c r="F61" s="183"/>
    </row>
  </sheetData>
  <mergeCells count="9">
    <mergeCell ref="C57:E57"/>
    <mergeCell ref="C7:E7"/>
    <mergeCell ref="C56:E56"/>
    <mergeCell ref="C6:E6"/>
    <mergeCell ref="A1:D1"/>
    <mergeCell ref="C32:E32"/>
    <mergeCell ref="C55:E55"/>
    <mergeCell ref="B4:H4"/>
    <mergeCell ref="C33:E33"/>
  </mergeCells>
  <phoneticPr fontId="0" type="noConversion"/>
  <printOptions horizontalCentered="1" verticalCentered="1"/>
  <pageMargins left="0" right="0" top="0.15748031496063" bottom="0.15748031496063" header="0.196850393700787" footer="0.23622047244094499"/>
  <pageSetup orientation="portrait" horizontalDpi="300" verticalDpi="300" r:id="rId1"/>
  <headerFooter>
    <oddHeader>&amp;L&amp;"Arial,Bold Italic"&amp;E"M.LEZHA"SHPK NUIS J76504013C&amp;"Arial,Regular"&amp;9&amp;EPasqyrat financiare  per vitin e mbyllur me date 31 dhjetor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65"/>
  <sheetViews>
    <sheetView topLeftCell="C31" workbookViewId="0">
      <selection activeCell="L43" sqref="L43"/>
    </sheetView>
  </sheetViews>
  <sheetFormatPr defaultColWidth="9.140625" defaultRowHeight="12.75"/>
  <cols>
    <col min="1" max="1" width="4.42578125" style="15" customWidth="1"/>
    <col min="2" max="2" width="3.7109375" style="11" customWidth="1"/>
    <col min="3" max="3" width="4" style="11" customWidth="1"/>
    <col min="4" max="4" width="4.7109375" style="11" customWidth="1"/>
    <col min="5" max="5" width="49.85546875" style="15" customWidth="1"/>
    <col min="6" max="6" width="3.7109375" style="243" customWidth="1"/>
    <col min="7" max="7" width="12.140625" style="66" customWidth="1"/>
    <col min="8" max="8" width="12.85546875" style="66" customWidth="1"/>
    <col min="9" max="9" width="1.42578125" style="15" customWidth="1"/>
    <col min="10" max="10" width="9.140625" style="15"/>
    <col min="11" max="11" width="11.140625" style="15" bestFit="1" customWidth="1"/>
    <col min="12" max="12" width="14.140625" style="15" customWidth="1"/>
    <col min="13" max="13" width="16.85546875" style="15" customWidth="1"/>
    <col min="14" max="16384" width="9.140625" style="15"/>
  </cols>
  <sheetData>
    <row r="1" spans="1:12">
      <c r="A1" s="280"/>
      <c r="B1" s="280"/>
      <c r="C1" s="280"/>
      <c r="D1" s="280"/>
    </row>
    <row r="2" spans="1:12">
      <c r="A2" s="180"/>
      <c r="B2" s="180"/>
      <c r="C2" s="180"/>
      <c r="D2" s="180"/>
    </row>
    <row r="3" spans="1:12">
      <c r="A3" s="180"/>
      <c r="B3" s="180"/>
      <c r="C3" s="180"/>
      <c r="D3" s="180"/>
    </row>
    <row r="4" spans="1:12" s="64" customFormat="1" ht="18" customHeight="1">
      <c r="B4" s="281" t="s">
        <v>248</v>
      </c>
      <c r="C4" s="281"/>
      <c r="D4" s="281"/>
      <c r="E4" s="281"/>
      <c r="F4" s="281"/>
      <c r="G4" s="281"/>
      <c r="H4" s="281"/>
    </row>
    <row r="5" spans="1:12" ht="6.75" customHeight="1"/>
    <row r="6" spans="1:12" s="58" customFormat="1" ht="21.2" customHeight="1">
      <c r="B6" s="93" t="s">
        <v>2</v>
      </c>
      <c r="C6" s="271" t="s">
        <v>82</v>
      </c>
      <c r="D6" s="272"/>
      <c r="E6" s="273"/>
      <c r="F6" s="233" t="s">
        <v>287</v>
      </c>
      <c r="G6" s="90">
        <v>2022</v>
      </c>
      <c r="H6" s="90">
        <v>2021</v>
      </c>
    </row>
    <row r="7" spans="1:12" s="64" customFormat="1" ht="12.75" customHeight="1">
      <c r="B7" s="92"/>
      <c r="C7" s="169">
        <v>1</v>
      </c>
      <c r="D7" s="101" t="s">
        <v>83</v>
      </c>
      <c r="E7" s="102"/>
      <c r="F7" s="235"/>
      <c r="G7" s="249"/>
      <c r="H7" s="249"/>
    </row>
    <row r="8" spans="1:12" s="64" customFormat="1" ht="12.75" customHeight="1">
      <c r="B8" s="92"/>
      <c r="C8" s="170"/>
      <c r="D8" s="187">
        <v>1.1000000000000001</v>
      </c>
      <c r="E8" s="188" t="s">
        <v>84</v>
      </c>
      <c r="F8" s="236"/>
      <c r="G8" s="91">
        <v>0</v>
      </c>
      <c r="H8" s="91">
        <v>0</v>
      </c>
    </row>
    <row r="9" spans="1:12" s="64" customFormat="1" ht="12.75" customHeight="1">
      <c r="B9" s="92"/>
      <c r="C9" s="170"/>
      <c r="D9" s="187">
        <v>1.2</v>
      </c>
      <c r="E9" s="188" t="s">
        <v>85</v>
      </c>
      <c r="F9" s="236"/>
      <c r="G9" s="91">
        <v>27740944.359999999</v>
      </c>
      <c r="H9" s="91">
        <v>8457310.1999999993</v>
      </c>
    </row>
    <row r="10" spans="1:12" s="64" customFormat="1" ht="12.75" customHeight="1">
      <c r="B10" s="92"/>
      <c r="C10" s="170"/>
      <c r="D10" s="187">
        <v>1.3</v>
      </c>
      <c r="E10" s="188" t="s">
        <v>86</v>
      </c>
      <c r="F10" s="236"/>
      <c r="G10" s="91">
        <v>0</v>
      </c>
      <c r="H10" s="91">
        <v>0</v>
      </c>
    </row>
    <row r="11" spans="1:12" s="64" customFormat="1" ht="12.75" customHeight="1">
      <c r="B11" s="92"/>
      <c r="C11" s="170"/>
      <c r="D11" s="187">
        <v>1.4</v>
      </c>
      <c r="E11" s="188" t="s">
        <v>87</v>
      </c>
      <c r="F11" s="236"/>
      <c r="G11" s="91">
        <v>44572838.539999999</v>
      </c>
      <c r="H11" s="91">
        <v>43919712.869999997</v>
      </c>
    </row>
    <row r="12" spans="1:12" s="64" customFormat="1" ht="12.75" customHeight="1">
      <c r="B12" s="92"/>
      <c r="C12" s="170"/>
      <c r="D12" s="187">
        <v>1.5</v>
      </c>
      <c r="E12" s="188" t="s">
        <v>88</v>
      </c>
      <c r="F12" s="236"/>
      <c r="G12" s="91"/>
      <c r="H12" s="91"/>
      <c r="L12" s="63"/>
    </row>
    <row r="13" spans="1:12" s="64" customFormat="1" ht="12.75" customHeight="1">
      <c r="B13" s="92"/>
      <c r="C13" s="170"/>
      <c r="D13" s="187">
        <v>1.6</v>
      </c>
      <c r="E13" s="188" t="s">
        <v>89</v>
      </c>
      <c r="F13" s="236"/>
      <c r="G13" s="91"/>
      <c r="H13" s="91"/>
    </row>
    <row r="14" spans="1:12" s="64" customFormat="1" ht="12.75" customHeight="1">
      <c r="B14" s="92"/>
      <c r="C14" s="170"/>
      <c r="D14" s="187">
        <v>1.7</v>
      </c>
      <c r="E14" s="188" t="s">
        <v>90</v>
      </c>
      <c r="F14" s="236"/>
      <c r="G14" s="91"/>
      <c r="H14" s="91"/>
    </row>
    <row r="15" spans="1:12" s="64" customFormat="1" ht="12.75" customHeight="1">
      <c r="B15" s="92"/>
      <c r="C15" s="170"/>
      <c r="D15" s="187">
        <v>1.8</v>
      </c>
      <c r="E15" s="188" t="s">
        <v>91</v>
      </c>
      <c r="F15" s="236"/>
      <c r="G15" s="91">
        <v>388362</v>
      </c>
      <c r="H15" s="91">
        <v>348744.81</v>
      </c>
    </row>
    <row r="16" spans="1:12" s="64" customFormat="1" ht="12.75" customHeight="1">
      <c r="B16" s="92"/>
      <c r="C16" s="170"/>
      <c r="D16" s="187">
        <v>1.9</v>
      </c>
      <c r="E16" s="188" t="s">
        <v>92</v>
      </c>
      <c r="F16" s="236"/>
      <c r="G16" s="91">
        <v>18334</v>
      </c>
      <c r="H16" s="91">
        <v>3051969.48</v>
      </c>
    </row>
    <row r="17" spans="2:8" s="64" customFormat="1" ht="12.75" customHeight="1">
      <c r="B17" s="92"/>
      <c r="C17" s="169"/>
      <c r="D17" s="261" t="s">
        <v>293</v>
      </c>
      <c r="E17" s="188" t="s">
        <v>294</v>
      </c>
      <c r="F17" s="236"/>
      <c r="G17" s="91">
        <v>854328.44</v>
      </c>
      <c r="H17" s="91">
        <v>2832594.5</v>
      </c>
    </row>
    <row r="18" spans="2:8" s="64" customFormat="1" ht="12.75" customHeight="1">
      <c r="B18" s="92"/>
      <c r="C18" s="169">
        <v>2</v>
      </c>
      <c r="D18" s="101" t="s">
        <v>93</v>
      </c>
      <c r="E18" s="102"/>
      <c r="F18" s="235"/>
      <c r="G18" s="91"/>
      <c r="H18" s="91"/>
    </row>
    <row r="19" spans="2:8" s="64" customFormat="1" ht="12.75" customHeight="1">
      <c r="B19" s="92"/>
      <c r="C19" s="169">
        <v>3</v>
      </c>
      <c r="D19" s="101" t="s">
        <v>94</v>
      </c>
      <c r="E19" s="57"/>
      <c r="F19" s="237"/>
      <c r="G19" s="91"/>
      <c r="H19" s="91"/>
    </row>
    <row r="20" spans="2:8" s="64" customFormat="1" ht="12.75" customHeight="1">
      <c r="B20" s="92"/>
      <c r="C20" s="169">
        <v>4</v>
      </c>
      <c r="D20" s="101" t="s">
        <v>95</v>
      </c>
      <c r="E20" s="57"/>
      <c r="F20" s="237"/>
      <c r="G20" s="91"/>
      <c r="H20" s="91"/>
    </row>
    <row r="21" spans="2:8" s="64" customFormat="1" ht="15.95" customHeight="1">
      <c r="B21" s="92"/>
      <c r="C21" s="271" t="s">
        <v>107</v>
      </c>
      <c r="D21" s="272"/>
      <c r="E21" s="273"/>
      <c r="F21" s="238" t="s">
        <v>283</v>
      </c>
      <c r="G21" s="148">
        <f>SUM(G8:G20)</f>
        <v>73574807.340000004</v>
      </c>
      <c r="H21" s="148">
        <f>SUM(H8:H20)</f>
        <v>58610331.859999992</v>
      </c>
    </row>
    <row r="22" spans="2:8" s="64" customFormat="1" ht="12.75" customHeight="1">
      <c r="B22" s="92"/>
      <c r="C22" s="169">
        <v>5</v>
      </c>
      <c r="D22" s="101" t="s">
        <v>98</v>
      </c>
      <c r="E22" s="89"/>
      <c r="F22" s="239"/>
      <c r="G22" s="91"/>
      <c r="H22" s="91"/>
    </row>
    <row r="23" spans="2:8" s="64" customFormat="1" ht="12.75" customHeight="1">
      <c r="B23" s="92"/>
      <c r="C23" s="171"/>
      <c r="D23" s="187">
        <v>5.0999999999999996</v>
      </c>
      <c r="E23" s="188" t="s">
        <v>84</v>
      </c>
      <c r="F23" s="236"/>
      <c r="G23" s="91">
        <v>0</v>
      </c>
      <c r="H23" s="91">
        <v>0</v>
      </c>
    </row>
    <row r="24" spans="2:8" s="64" customFormat="1" ht="12.75" customHeight="1">
      <c r="B24" s="92"/>
      <c r="C24" s="171"/>
      <c r="D24" s="187">
        <v>5.2</v>
      </c>
      <c r="E24" s="188" t="s">
        <v>85</v>
      </c>
      <c r="F24" s="236"/>
      <c r="G24" s="91">
        <v>0</v>
      </c>
      <c r="H24" s="91">
        <v>0</v>
      </c>
    </row>
    <row r="25" spans="2:8" s="64" customFormat="1" ht="12.75" customHeight="1">
      <c r="B25" s="92"/>
      <c r="C25" s="171"/>
      <c r="D25" s="187">
        <v>5.3</v>
      </c>
      <c r="E25" s="188" t="s">
        <v>99</v>
      </c>
      <c r="F25" s="236"/>
      <c r="G25" s="91"/>
      <c r="H25" s="91"/>
    </row>
    <row r="26" spans="2:8" s="64" customFormat="1" ht="12.75" customHeight="1">
      <c r="B26" s="92"/>
      <c r="C26" s="171"/>
      <c r="D26" s="187">
        <v>5.4</v>
      </c>
      <c r="E26" s="188" t="s">
        <v>87</v>
      </c>
      <c r="F26" s="236"/>
      <c r="G26" s="91"/>
      <c r="H26" s="91"/>
    </row>
    <row r="27" spans="2:8" s="64" customFormat="1" ht="12.75" customHeight="1">
      <c r="B27" s="92"/>
      <c r="C27" s="171"/>
      <c r="D27" s="187">
        <v>5.5</v>
      </c>
      <c r="E27" s="188" t="s">
        <v>88</v>
      </c>
      <c r="F27" s="236"/>
      <c r="G27" s="91"/>
      <c r="H27" s="91"/>
    </row>
    <row r="28" spans="2:8" s="64" customFormat="1" ht="12.75" customHeight="1">
      <c r="B28" s="92"/>
      <c r="C28" s="171"/>
      <c r="D28" s="187">
        <v>5.6</v>
      </c>
      <c r="E28" s="188" t="s">
        <v>89</v>
      </c>
      <c r="F28" s="236"/>
      <c r="G28" s="91"/>
      <c r="H28" s="91"/>
    </row>
    <row r="29" spans="2:8" s="64" customFormat="1" ht="12.75" customHeight="1">
      <c r="B29" s="92"/>
      <c r="C29" s="171"/>
      <c r="D29" s="187">
        <v>5.7</v>
      </c>
      <c r="E29" s="188" t="s">
        <v>90</v>
      </c>
      <c r="F29" s="236"/>
      <c r="G29" s="91"/>
      <c r="H29" s="91"/>
    </row>
    <row r="30" spans="2:8" s="64" customFormat="1" ht="12.75" customHeight="1">
      <c r="B30" s="92"/>
      <c r="C30" s="171"/>
      <c r="D30" s="187">
        <v>5.8</v>
      </c>
      <c r="E30" s="188" t="s">
        <v>251</v>
      </c>
      <c r="F30" s="236"/>
      <c r="G30" s="91">
        <v>195927916.55000001</v>
      </c>
      <c r="H30" s="91">
        <v>205416304.19999999</v>
      </c>
    </row>
    <row r="31" spans="2:8" s="64" customFormat="1" ht="12.75" customHeight="1">
      <c r="B31" s="92"/>
      <c r="C31" s="169">
        <v>6</v>
      </c>
      <c r="D31" s="101" t="s">
        <v>100</v>
      </c>
      <c r="E31" s="102"/>
      <c r="F31" s="235"/>
      <c r="G31" s="91"/>
      <c r="H31" s="91"/>
    </row>
    <row r="32" spans="2:8" s="64" customFormat="1" ht="12.75" customHeight="1">
      <c r="B32" s="92"/>
      <c r="C32" s="169">
        <v>7</v>
      </c>
      <c r="D32" s="101" t="s">
        <v>101</v>
      </c>
      <c r="E32" s="102"/>
      <c r="F32" s="235"/>
      <c r="G32" s="91"/>
      <c r="H32" s="91"/>
    </row>
    <row r="33" spans="2:13" s="64" customFormat="1" ht="12.75" customHeight="1">
      <c r="B33" s="92"/>
      <c r="C33" s="169">
        <v>8</v>
      </c>
      <c r="D33" s="101" t="s">
        <v>102</v>
      </c>
      <c r="E33" s="102"/>
      <c r="F33" s="235"/>
      <c r="G33" s="91"/>
      <c r="H33" s="91"/>
    </row>
    <row r="34" spans="2:13" s="64" customFormat="1" ht="12.75" customHeight="1">
      <c r="B34" s="92"/>
      <c r="C34" s="170"/>
      <c r="D34" s="187">
        <v>8.1</v>
      </c>
      <c r="E34" s="188" t="s">
        <v>104</v>
      </c>
      <c r="F34" s="236"/>
      <c r="G34" s="91"/>
      <c r="H34" s="91"/>
    </row>
    <row r="35" spans="2:13" s="64" customFormat="1" ht="12.75" customHeight="1">
      <c r="B35" s="92"/>
      <c r="C35" s="170"/>
      <c r="D35" s="187">
        <v>8.1999999999999993</v>
      </c>
      <c r="E35" s="188" t="s">
        <v>105</v>
      </c>
      <c r="F35" s="236"/>
      <c r="G35" s="91"/>
      <c r="H35" s="91"/>
    </row>
    <row r="36" spans="2:13" s="64" customFormat="1" ht="12.75" customHeight="1">
      <c r="B36" s="92"/>
      <c r="C36" s="169">
        <v>9</v>
      </c>
      <c r="D36" s="101" t="s">
        <v>106</v>
      </c>
      <c r="E36" s="102"/>
      <c r="F36" s="235"/>
      <c r="G36" s="91"/>
      <c r="H36" s="91"/>
    </row>
    <row r="37" spans="2:13" s="64" customFormat="1" ht="12.75" customHeight="1">
      <c r="B37" s="92"/>
      <c r="C37" s="96"/>
      <c r="D37" s="101"/>
      <c r="E37" s="102"/>
      <c r="F37" s="235"/>
      <c r="G37" s="91"/>
      <c r="H37" s="91"/>
    </row>
    <row r="38" spans="2:13" s="64" customFormat="1" ht="15.95" customHeight="1">
      <c r="B38" s="92"/>
      <c r="C38" s="271" t="s">
        <v>108</v>
      </c>
      <c r="D38" s="272"/>
      <c r="E38" s="273"/>
      <c r="F38" s="238" t="s">
        <v>284</v>
      </c>
      <c r="G38" s="148">
        <f>SUM(G23:G37)</f>
        <v>195927916.55000001</v>
      </c>
      <c r="H38" s="148">
        <f>SUM(H23:H37)</f>
        <v>205416304.19999999</v>
      </c>
    </row>
    <row r="39" spans="2:13" s="64" customFormat="1" ht="15.95" customHeight="1">
      <c r="B39" s="92"/>
      <c r="C39" s="96"/>
      <c r="D39" s="101"/>
      <c r="E39" s="102"/>
      <c r="F39" s="235"/>
      <c r="G39" s="91"/>
      <c r="H39" s="91"/>
    </row>
    <row r="40" spans="2:13" s="64" customFormat="1" ht="24.75" customHeight="1">
      <c r="B40" s="92"/>
      <c r="C40" s="271" t="s">
        <v>97</v>
      </c>
      <c r="D40" s="272"/>
      <c r="E40" s="273"/>
      <c r="F40" s="238"/>
      <c r="G40" s="91"/>
      <c r="H40" s="91"/>
    </row>
    <row r="41" spans="2:13" s="64" customFormat="1" ht="12.75" customHeight="1">
      <c r="B41" s="92"/>
      <c r="C41" s="169">
        <v>10</v>
      </c>
      <c r="D41" s="101" t="s">
        <v>109</v>
      </c>
      <c r="E41" s="102"/>
      <c r="F41" s="235"/>
      <c r="G41" s="91"/>
      <c r="H41" s="91"/>
    </row>
    <row r="42" spans="2:13" s="64" customFormat="1" ht="12.75" customHeight="1">
      <c r="B42" s="92"/>
      <c r="C42" s="169">
        <v>11</v>
      </c>
      <c r="D42" s="101" t="s">
        <v>110</v>
      </c>
      <c r="E42" s="102"/>
      <c r="F42" s="235"/>
      <c r="G42" s="148">
        <v>66630000</v>
      </c>
      <c r="H42" s="148">
        <v>66630000</v>
      </c>
      <c r="M42" s="63"/>
    </row>
    <row r="43" spans="2:13" s="64" customFormat="1" ht="12.75" customHeight="1">
      <c r="B43" s="92"/>
      <c r="C43" s="169">
        <v>12</v>
      </c>
      <c r="D43" s="101" t="s">
        <v>111</v>
      </c>
      <c r="E43" s="102"/>
      <c r="F43" s="235"/>
      <c r="G43" s="91"/>
      <c r="H43" s="91"/>
    </row>
    <row r="44" spans="2:13" s="64" customFormat="1" ht="12.75" customHeight="1">
      <c r="B44" s="92"/>
      <c r="C44" s="169">
        <v>13</v>
      </c>
      <c r="D44" s="101" t="s">
        <v>112</v>
      </c>
      <c r="E44" s="102"/>
      <c r="F44" s="235"/>
      <c r="G44" s="91"/>
      <c r="H44" s="91"/>
    </row>
    <row r="45" spans="2:13" s="64" customFormat="1" ht="12.75" customHeight="1">
      <c r="B45" s="92"/>
      <c r="C45" s="169">
        <v>14</v>
      </c>
      <c r="D45" s="101" t="s">
        <v>113</v>
      </c>
      <c r="E45" s="102"/>
      <c r="F45" s="235"/>
      <c r="G45" s="148">
        <v>14720</v>
      </c>
      <c r="H45" s="148">
        <v>14720</v>
      </c>
    </row>
    <row r="46" spans="2:13" s="64" customFormat="1" ht="12.75" customHeight="1">
      <c r="B46" s="92"/>
      <c r="C46" s="172"/>
      <c r="D46" s="187">
        <v>14.1</v>
      </c>
      <c r="E46" s="188" t="s">
        <v>114</v>
      </c>
      <c r="F46" s="236"/>
      <c r="G46" s="91">
        <v>14720</v>
      </c>
      <c r="H46" s="91">
        <v>14720</v>
      </c>
    </row>
    <row r="47" spans="2:13" s="64" customFormat="1" ht="12.75" customHeight="1">
      <c r="B47" s="92"/>
      <c r="C47" s="172"/>
      <c r="D47" s="187">
        <v>14.2</v>
      </c>
      <c r="E47" s="188" t="s">
        <v>115</v>
      </c>
      <c r="F47" s="236"/>
      <c r="G47" s="91"/>
      <c r="H47" s="91"/>
      <c r="K47" s="63"/>
    </row>
    <row r="48" spans="2:13" s="64" customFormat="1" ht="12.75" customHeight="1">
      <c r="B48" s="92"/>
      <c r="C48" s="172"/>
      <c r="D48" s="187">
        <v>14.3</v>
      </c>
      <c r="E48" s="188" t="s">
        <v>113</v>
      </c>
      <c r="F48" s="236"/>
      <c r="G48" s="91">
        <v>20500000</v>
      </c>
      <c r="H48" s="91">
        <v>4500000</v>
      </c>
    </row>
    <row r="49" spans="2:13" s="64" customFormat="1" ht="12.75" customHeight="1">
      <c r="B49" s="92"/>
      <c r="C49" s="169">
        <v>15</v>
      </c>
      <c r="D49" s="101" t="s">
        <v>116</v>
      </c>
      <c r="E49" s="102"/>
      <c r="F49" s="235"/>
      <c r="G49" s="91"/>
      <c r="H49" s="91"/>
    </row>
    <row r="50" spans="2:13" s="64" customFormat="1" ht="12.75" customHeight="1">
      <c r="B50" s="92"/>
      <c r="C50" s="169">
        <v>16</v>
      </c>
      <c r="D50" s="101" t="s">
        <v>117</v>
      </c>
      <c r="E50" s="102"/>
      <c r="F50" s="235"/>
      <c r="G50" s="91">
        <v>8832599.8399999999</v>
      </c>
      <c r="H50" s="91">
        <v>16928619.450000003</v>
      </c>
    </row>
    <row r="51" spans="2:13" s="64" customFormat="1" ht="12.75" customHeight="1">
      <c r="B51" s="92"/>
      <c r="C51" s="103"/>
      <c r="D51" s="101"/>
      <c r="E51" s="102"/>
      <c r="F51" s="235"/>
      <c r="G51" s="91"/>
      <c r="H51" s="91"/>
    </row>
    <row r="52" spans="2:13" s="64" customFormat="1" ht="15.95" customHeight="1">
      <c r="B52" s="92"/>
      <c r="C52" s="271" t="s">
        <v>118</v>
      </c>
      <c r="D52" s="272"/>
      <c r="E52" s="273"/>
      <c r="F52" s="238" t="s">
        <v>285</v>
      </c>
      <c r="G52" s="148">
        <f>G42+G45+G48+G50</f>
        <v>95977319.840000004</v>
      </c>
      <c r="H52" s="148">
        <f>H42+H45+H50</f>
        <v>83573339.450000003</v>
      </c>
      <c r="K52" s="63"/>
      <c r="L52" s="63"/>
    </row>
    <row r="53" spans="2:13" s="64" customFormat="1" ht="15.95" customHeight="1">
      <c r="B53" s="92"/>
      <c r="C53" s="103"/>
      <c r="D53" s="101"/>
      <c r="E53" s="102"/>
      <c r="F53" s="235"/>
      <c r="G53" s="91"/>
      <c r="H53" s="91"/>
    </row>
    <row r="54" spans="2:13" s="64" customFormat="1" ht="24.75" customHeight="1">
      <c r="B54" s="92"/>
      <c r="C54" s="271" t="s">
        <v>119</v>
      </c>
      <c r="D54" s="272"/>
      <c r="E54" s="273"/>
      <c r="F54" s="238"/>
      <c r="G54" s="148">
        <v>365480043.73000002</v>
      </c>
      <c r="H54" s="148">
        <v>352099975.50999999</v>
      </c>
      <c r="K54" s="63"/>
      <c r="L54" s="63"/>
      <c r="M54" s="259">
        <f>G52+G38+G21</f>
        <v>365480043.73000002</v>
      </c>
    </row>
    <row r="55" spans="2:13" s="64" customFormat="1" ht="15.95" customHeight="1">
      <c r="B55" s="104"/>
      <c r="C55" s="104"/>
      <c r="D55" s="105"/>
      <c r="E55" s="41"/>
      <c r="F55" s="244"/>
      <c r="G55" s="106"/>
      <c r="H55" s="106"/>
    </row>
    <row r="56" spans="2:13" s="64" customFormat="1" ht="15.95" customHeight="1">
      <c r="B56" s="104"/>
      <c r="C56" s="104"/>
      <c r="D56" s="105"/>
      <c r="E56" s="184" t="s">
        <v>263</v>
      </c>
      <c r="F56" s="245"/>
      <c r="G56" s="181" t="s">
        <v>261</v>
      </c>
      <c r="H56" s="106"/>
    </row>
    <row r="57" spans="2:13" s="64" customFormat="1" ht="15.95" customHeight="1">
      <c r="B57" s="104"/>
      <c r="C57" s="104"/>
      <c r="D57" s="105"/>
      <c r="E57" s="248" t="s">
        <v>286</v>
      </c>
      <c r="F57" s="245"/>
      <c r="G57" s="182" t="s">
        <v>262</v>
      </c>
      <c r="H57" s="106"/>
      <c r="M57" s="63">
        <f>M54-M50</f>
        <v>365480043.73000002</v>
      </c>
    </row>
    <row r="58" spans="2:13" s="64" customFormat="1" ht="15.95" customHeight="1">
      <c r="B58" s="104"/>
      <c r="C58" s="104"/>
      <c r="D58" s="105"/>
      <c r="E58" s="183"/>
      <c r="F58" s="244"/>
      <c r="G58" s="106"/>
      <c r="H58" s="106"/>
    </row>
    <row r="59" spans="2:13" s="64" customFormat="1" ht="15.95" customHeight="1">
      <c r="B59" s="75"/>
      <c r="C59" s="75"/>
      <c r="D59" s="75"/>
      <c r="E59" s="41"/>
      <c r="F59" s="244"/>
      <c r="G59" s="106"/>
      <c r="H59" s="106"/>
    </row>
    <row r="60" spans="2:13" s="64" customFormat="1" ht="15.95" customHeight="1">
      <c r="B60" s="104"/>
      <c r="C60" s="104"/>
      <c r="D60" s="105"/>
      <c r="E60" s="41"/>
      <c r="F60" s="244"/>
      <c r="G60" s="106"/>
      <c r="H60" s="106"/>
    </row>
    <row r="61" spans="2:13" s="64" customFormat="1" ht="15.95" customHeight="1">
      <c r="B61" s="104"/>
      <c r="C61" s="104"/>
      <c r="D61" s="105"/>
      <c r="E61" s="41"/>
      <c r="F61" s="244"/>
      <c r="G61" s="106"/>
      <c r="H61" s="106"/>
    </row>
    <row r="62" spans="2:13" s="64" customFormat="1" ht="15.95" customHeight="1">
      <c r="B62" s="104"/>
      <c r="C62" s="104"/>
      <c r="D62" s="105"/>
      <c r="E62" s="41"/>
      <c r="F62" s="244"/>
      <c r="G62" s="106"/>
      <c r="H62" s="106"/>
    </row>
    <row r="63" spans="2:13" s="64" customFormat="1" ht="15.95" customHeight="1">
      <c r="B63" s="104"/>
      <c r="C63" s="104"/>
      <c r="D63" s="105"/>
      <c r="E63" s="41"/>
      <c r="F63" s="244"/>
      <c r="G63" s="106"/>
      <c r="H63" s="106"/>
    </row>
    <row r="64" spans="2:13" s="64" customFormat="1" ht="15.95" customHeight="1">
      <c r="B64" s="104"/>
      <c r="C64" s="104"/>
      <c r="D64" s="104"/>
      <c r="E64" s="104"/>
      <c r="F64" s="246"/>
      <c r="G64" s="106"/>
      <c r="H64" s="106"/>
    </row>
    <row r="65" spans="2:8">
      <c r="B65" s="107"/>
      <c r="C65" s="107"/>
      <c r="D65" s="108"/>
      <c r="E65" s="13"/>
      <c r="F65" s="247"/>
      <c r="G65" s="109"/>
      <c r="H65" s="109"/>
    </row>
  </sheetData>
  <mergeCells count="8">
    <mergeCell ref="A1:D1"/>
    <mergeCell ref="C54:E54"/>
    <mergeCell ref="B4:H4"/>
    <mergeCell ref="C40:E40"/>
    <mergeCell ref="C21:E21"/>
    <mergeCell ref="C38:E38"/>
    <mergeCell ref="C52:E52"/>
    <mergeCell ref="C6:E6"/>
  </mergeCells>
  <phoneticPr fontId="0" type="noConversion"/>
  <printOptions horizontalCentered="1" verticalCentered="1"/>
  <pageMargins left="0" right="0" top="0" bottom="0.15748031496063" header="0.196850393700787" footer="0.196850393700787"/>
  <pageSetup orientation="portrait" horizontalDpi="300" verticalDpi="300" r:id="rId1"/>
  <headerFooter>
    <oddHeader>&amp;L&amp;"Arial,Bold Italic"&amp;E"M.LEZHA"SHPK NUIS J76504013C&amp;"Arial,Regular"&amp;9&amp;EPasqyrat financiare te per vitin e mbyllur me date 31 dhjetor 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62"/>
  <sheetViews>
    <sheetView topLeftCell="A7" zoomScale="90" zoomScaleNormal="90" workbookViewId="0">
      <selection activeCell="G7" sqref="G7"/>
    </sheetView>
  </sheetViews>
  <sheetFormatPr defaultColWidth="9.140625" defaultRowHeight="15"/>
  <cols>
    <col min="1" max="1" width="2" style="15" customWidth="1"/>
    <col min="2" max="2" width="3.7109375" style="137" customWidth="1"/>
    <col min="3" max="3" width="3.42578125" style="11" customWidth="1"/>
    <col min="4" max="4" width="4.140625" style="11" customWidth="1"/>
    <col min="5" max="5" width="52.140625" style="15" customWidth="1"/>
    <col min="6" max="6" width="3.5703125" style="15" customWidth="1"/>
    <col min="7" max="8" width="14.7109375" style="66" customWidth="1"/>
    <col min="9" max="9" width="9.140625" style="15"/>
    <col min="10" max="10" width="18" style="67" customWidth="1"/>
    <col min="11" max="16384" width="9.140625" style="15"/>
  </cols>
  <sheetData>
    <row r="1" spans="1:10" s="64" customFormat="1" ht="18" customHeight="1">
      <c r="A1" s="280"/>
      <c r="B1" s="280"/>
      <c r="C1" s="280"/>
      <c r="D1" s="280"/>
      <c r="E1" s="61"/>
      <c r="F1" s="61"/>
      <c r="G1" s="62"/>
      <c r="H1" s="63"/>
      <c r="J1" s="65"/>
    </row>
    <row r="2" spans="1:10" s="64" customFormat="1" ht="17.45" customHeight="1">
      <c r="B2" s="293" t="s">
        <v>120</v>
      </c>
      <c r="C2" s="293"/>
      <c r="D2" s="293"/>
      <c r="E2" s="293"/>
      <c r="F2" s="293"/>
      <c r="G2" s="293"/>
      <c r="H2" s="293"/>
      <c r="J2" s="65"/>
    </row>
    <row r="3" spans="1:10" s="64" customFormat="1" ht="17.45" customHeight="1">
      <c r="B3" s="293" t="s">
        <v>121</v>
      </c>
      <c r="C3" s="293"/>
      <c r="D3" s="293"/>
      <c r="E3" s="293"/>
      <c r="F3" s="293"/>
      <c r="G3" s="293"/>
      <c r="H3" s="293"/>
      <c r="J3" s="65"/>
    </row>
    <row r="4" spans="1:10" s="64" customFormat="1" ht="17.45" customHeight="1">
      <c r="B4" s="294" t="s">
        <v>122</v>
      </c>
      <c r="C4" s="294"/>
      <c r="D4" s="294"/>
      <c r="E4" s="294"/>
      <c r="F4" s="294"/>
      <c r="G4" s="294"/>
      <c r="H4" s="294"/>
      <c r="J4" s="65"/>
    </row>
    <row r="5" spans="1:10" ht="7.5" customHeight="1"/>
    <row r="6" spans="1:10" s="64" customFormat="1" ht="15.95" customHeight="1">
      <c r="B6" s="95" t="s">
        <v>2</v>
      </c>
      <c r="C6" s="290" t="s">
        <v>24</v>
      </c>
      <c r="D6" s="291"/>
      <c r="E6" s="292"/>
      <c r="F6" s="232" t="s">
        <v>269</v>
      </c>
      <c r="G6" s="150">
        <v>2022</v>
      </c>
      <c r="H6" s="150">
        <v>2021</v>
      </c>
      <c r="J6" s="65"/>
    </row>
    <row r="7" spans="1:10" s="64" customFormat="1" ht="12.75" customHeight="1">
      <c r="B7" s="139">
        <v>1</v>
      </c>
      <c r="C7" s="193" t="s">
        <v>123</v>
      </c>
      <c r="D7" s="194"/>
      <c r="E7" s="195"/>
      <c r="F7" s="222" t="s">
        <v>268</v>
      </c>
      <c r="G7" s="162">
        <v>190444003.19999999</v>
      </c>
      <c r="H7" s="162">
        <v>377237465</v>
      </c>
      <c r="J7" s="65"/>
    </row>
    <row r="8" spans="1:10" s="64" customFormat="1" ht="12.75" customHeight="1">
      <c r="B8" s="139">
        <v>2</v>
      </c>
      <c r="C8" s="193" t="s">
        <v>124</v>
      </c>
      <c r="D8" s="194"/>
      <c r="E8" s="195"/>
      <c r="F8" s="222" t="s">
        <v>270</v>
      </c>
      <c r="G8" s="162">
        <v>3530392.5</v>
      </c>
      <c r="H8" s="162">
        <v>-26183178.449999999</v>
      </c>
      <c r="J8" s="65"/>
    </row>
    <row r="9" spans="1:10" s="64" customFormat="1" ht="12.75" customHeight="1">
      <c r="B9" s="139">
        <v>3</v>
      </c>
      <c r="C9" s="193" t="s">
        <v>125</v>
      </c>
      <c r="D9" s="194"/>
      <c r="E9" s="195"/>
      <c r="F9" s="222"/>
      <c r="G9" s="162">
        <v>0</v>
      </c>
      <c r="H9" s="162">
        <v>0</v>
      </c>
      <c r="J9" s="65"/>
    </row>
    <row r="10" spans="1:10" s="64" customFormat="1" ht="12.75" customHeight="1">
      <c r="B10" s="139">
        <v>4</v>
      </c>
      <c r="C10" s="193" t="s">
        <v>126</v>
      </c>
      <c r="D10" s="194"/>
      <c r="E10" s="195"/>
      <c r="F10" s="222" t="s">
        <v>271</v>
      </c>
      <c r="G10" s="162">
        <v>1348243</v>
      </c>
      <c r="H10" s="162">
        <v>1473600</v>
      </c>
      <c r="J10" s="65"/>
    </row>
    <row r="11" spans="1:10" s="64" customFormat="1" ht="12.75" customHeight="1">
      <c r="B11" s="139">
        <v>5</v>
      </c>
      <c r="C11" s="193" t="s">
        <v>127</v>
      </c>
      <c r="D11" s="194"/>
      <c r="E11" s="195"/>
      <c r="F11" s="222" t="s">
        <v>273</v>
      </c>
      <c r="G11" s="162">
        <v>-154217469.22</v>
      </c>
      <c r="H11" s="162">
        <v>-305915829.61000001</v>
      </c>
      <c r="J11" s="65"/>
    </row>
    <row r="12" spans="1:10" s="64" customFormat="1" ht="12.75" customHeight="1">
      <c r="B12" s="140"/>
      <c r="C12" s="196"/>
      <c r="D12" s="211">
        <v>5.0999999999999996</v>
      </c>
      <c r="E12" s="212" t="s">
        <v>127</v>
      </c>
      <c r="F12" s="223"/>
      <c r="G12" s="166">
        <v>-154899019.16999999</v>
      </c>
      <c r="H12" s="260">
        <v>-293011247.25</v>
      </c>
      <c r="J12" s="65"/>
    </row>
    <row r="13" spans="1:10" s="64" customFormat="1" ht="12.75" customHeight="1">
      <c r="B13" s="141"/>
      <c r="C13" s="196"/>
      <c r="D13" s="211">
        <v>5.2</v>
      </c>
      <c r="E13" s="212" t="s">
        <v>290</v>
      </c>
      <c r="F13" s="223"/>
      <c r="G13" s="166">
        <v>681549.94</v>
      </c>
      <c r="H13" s="260">
        <v>-12904582.359999999</v>
      </c>
      <c r="J13" s="65"/>
    </row>
    <row r="14" spans="1:10" s="64" customFormat="1" ht="12.75" customHeight="1">
      <c r="B14" s="139">
        <v>6</v>
      </c>
      <c r="C14" s="193" t="s">
        <v>128</v>
      </c>
      <c r="D14" s="194"/>
      <c r="E14" s="195"/>
      <c r="F14" s="222" t="s">
        <v>274</v>
      </c>
      <c r="G14" s="162">
        <v>-18286307</v>
      </c>
      <c r="H14" s="162">
        <v>-17699145</v>
      </c>
      <c r="J14" s="65"/>
    </row>
    <row r="15" spans="1:10" s="64" customFormat="1" ht="12.75" customHeight="1">
      <c r="B15" s="141"/>
      <c r="C15" s="196"/>
      <c r="D15" s="213">
        <v>6.1</v>
      </c>
      <c r="E15" s="198" t="s">
        <v>129</v>
      </c>
      <c r="F15" s="224"/>
      <c r="G15" s="166">
        <v>-15669500</v>
      </c>
      <c r="H15" s="260">
        <v>-15166363</v>
      </c>
      <c r="J15" s="65"/>
    </row>
    <row r="16" spans="1:10" s="64" customFormat="1" ht="12.75" customHeight="1">
      <c r="B16" s="141"/>
      <c r="C16" s="199"/>
      <c r="D16" s="298">
        <v>6.2</v>
      </c>
      <c r="E16" s="198" t="s">
        <v>130</v>
      </c>
      <c r="F16" s="224"/>
      <c r="G16" s="166">
        <v>-2616807</v>
      </c>
      <c r="H16" s="260">
        <v>-2532782</v>
      </c>
      <c r="J16" s="65"/>
    </row>
    <row r="17" spans="2:10" s="64" customFormat="1" ht="12.75" customHeight="1">
      <c r="B17" s="141"/>
      <c r="C17" s="201"/>
      <c r="D17" s="299"/>
      <c r="E17" s="198" t="s">
        <v>131</v>
      </c>
      <c r="F17" s="224"/>
      <c r="G17" s="166"/>
      <c r="H17" s="260"/>
      <c r="J17" s="65"/>
    </row>
    <row r="18" spans="2:10" s="64" customFormat="1" ht="12.75" customHeight="1">
      <c r="B18" s="139">
        <v>7</v>
      </c>
      <c r="C18" s="193" t="s">
        <v>132</v>
      </c>
      <c r="D18" s="194"/>
      <c r="E18" s="195"/>
      <c r="F18" s="222"/>
      <c r="G18" s="162">
        <v>0</v>
      </c>
      <c r="H18" s="162">
        <v>0</v>
      </c>
      <c r="J18" s="65"/>
    </row>
    <row r="19" spans="2:10" s="64" customFormat="1" ht="12.75" customHeight="1">
      <c r="B19" s="139">
        <v>8</v>
      </c>
      <c r="C19" s="193" t="s">
        <v>133</v>
      </c>
      <c r="D19" s="194"/>
      <c r="E19" s="195"/>
      <c r="F19" s="222" t="s">
        <v>275</v>
      </c>
      <c r="G19" s="162">
        <v>-4728576</v>
      </c>
      <c r="H19" s="162">
        <v>-4866150</v>
      </c>
      <c r="J19" s="65"/>
    </row>
    <row r="20" spans="2:10" s="64" customFormat="1" ht="12.75" customHeight="1">
      <c r="B20" s="139">
        <v>9</v>
      </c>
      <c r="C20" s="193" t="s">
        <v>134</v>
      </c>
      <c r="D20" s="194"/>
      <c r="E20" s="195"/>
      <c r="F20" s="222" t="s">
        <v>276</v>
      </c>
      <c r="G20" s="162">
        <v>-3886365.33</v>
      </c>
      <c r="H20" s="162">
        <v>-3942570.93</v>
      </c>
      <c r="J20" s="65"/>
    </row>
    <row r="21" spans="2:10" s="64" customFormat="1" ht="12.75" customHeight="1">
      <c r="B21" s="139">
        <v>10</v>
      </c>
      <c r="C21" s="193" t="s">
        <v>135</v>
      </c>
      <c r="D21" s="194"/>
      <c r="E21" s="195"/>
      <c r="F21" s="222" t="s">
        <v>272</v>
      </c>
      <c r="G21" s="162">
        <v>147958.5</v>
      </c>
      <c r="H21" s="162">
        <v>157888.85999999999</v>
      </c>
      <c r="J21" s="65"/>
    </row>
    <row r="22" spans="2:10" s="64" customFormat="1" ht="12.75" customHeight="1">
      <c r="B22" s="141"/>
      <c r="C22" s="199"/>
      <c r="D22" s="287">
        <v>10.1</v>
      </c>
      <c r="E22" s="207" t="s">
        <v>136</v>
      </c>
      <c r="F22" s="225"/>
      <c r="G22" s="288">
        <v>0</v>
      </c>
      <c r="H22" s="288">
        <v>0</v>
      </c>
      <c r="J22" s="65"/>
    </row>
    <row r="23" spans="2:10" s="64" customFormat="1" ht="12.75" customHeight="1">
      <c r="B23" s="142"/>
      <c r="C23" s="201"/>
      <c r="D23" s="287"/>
      <c r="E23" s="208" t="s">
        <v>137</v>
      </c>
      <c r="F23" s="226"/>
      <c r="G23" s="295"/>
      <c r="H23" s="295"/>
      <c r="J23" s="65"/>
    </row>
    <row r="24" spans="2:10" s="64" customFormat="1" ht="12.75" customHeight="1">
      <c r="B24" s="141"/>
      <c r="C24" s="199"/>
      <c r="D24" s="287">
        <v>10.199999999999999</v>
      </c>
      <c r="E24" s="207" t="s">
        <v>138</v>
      </c>
      <c r="F24" s="225"/>
      <c r="G24" s="300">
        <v>0</v>
      </c>
      <c r="H24" s="300">
        <v>0</v>
      </c>
      <c r="J24" s="65"/>
    </row>
    <row r="25" spans="2:10" s="64" customFormat="1" ht="12.75" customHeight="1">
      <c r="B25" s="142"/>
      <c r="C25" s="201"/>
      <c r="D25" s="287"/>
      <c r="E25" s="208" t="s">
        <v>141</v>
      </c>
      <c r="F25" s="226"/>
      <c r="G25" s="301"/>
      <c r="H25" s="301"/>
      <c r="J25" s="65"/>
    </row>
    <row r="26" spans="2:10" s="64" customFormat="1" ht="12.75" customHeight="1">
      <c r="B26" s="141"/>
      <c r="C26" s="199"/>
      <c r="D26" s="287">
        <v>10.3</v>
      </c>
      <c r="E26" s="207" t="s">
        <v>139</v>
      </c>
      <c r="F26" s="225"/>
      <c r="G26" s="296">
        <v>147958.5</v>
      </c>
      <c r="H26" s="296">
        <v>157888.85999999999</v>
      </c>
      <c r="J26" s="65"/>
    </row>
    <row r="27" spans="2:10" s="64" customFormat="1" ht="12.75" customHeight="1">
      <c r="B27" s="142"/>
      <c r="C27" s="201"/>
      <c r="D27" s="287"/>
      <c r="E27" s="208" t="s">
        <v>140</v>
      </c>
      <c r="F27" s="226"/>
      <c r="G27" s="297"/>
      <c r="H27" s="297"/>
      <c r="J27" s="65"/>
    </row>
    <row r="28" spans="2:10" s="64" customFormat="1" ht="12.75" customHeight="1">
      <c r="B28" s="285">
        <v>11</v>
      </c>
      <c r="C28" s="203" t="s">
        <v>142</v>
      </c>
      <c r="D28" s="214"/>
      <c r="E28" s="215"/>
      <c r="F28" s="227"/>
      <c r="G28" s="283">
        <v>0</v>
      </c>
      <c r="H28" s="283">
        <v>0</v>
      </c>
      <c r="J28" s="65"/>
    </row>
    <row r="29" spans="2:10" s="64" customFormat="1" ht="12.75" customHeight="1">
      <c r="B29" s="286"/>
      <c r="C29" s="205" t="s">
        <v>143</v>
      </c>
      <c r="D29" s="216"/>
      <c r="E29" s="217"/>
      <c r="F29" s="228"/>
      <c r="G29" s="284"/>
      <c r="H29" s="284"/>
      <c r="J29" s="65"/>
    </row>
    <row r="30" spans="2:10" s="64" customFormat="1" ht="12.75" customHeight="1">
      <c r="B30" s="139">
        <v>12</v>
      </c>
      <c r="C30" s="193" t="s">
        <v>145</v>
      </c>
      <c r="D30" s="194"/>
      <c r="E30" s="195"/>
      <c r="F30" s="222" t="s">
        <v>277</v>
      </c>
      <c r="G30" s="186">
        <v>-3960585.71</v>
      </c>
      <c r="H30" s="186">
        <v>-336590.4</v>
      </c>
      <c r="J30" s="65"/>
    </row>
    <row r="31" spans="2:10" s="64" customFormat="1" ht="12.75" customHeight="1">
      <c r="B31" s="141"/>
      <c r="C31" s="199"/>
      <c r="D31" s="287">
        <v>12.1</v>
      </c>
      <c r="E31" s="207" t="s">
        <v>147</v>
      </c>
      <c r="F31" s="225"/>
      <c r="G31" s="288">
        <v>-352702.57</v>
      </c>
      <c r="H31" s="288">
        <v>-80644.88</v>
      </c>
      <c r="J31" s="65"/>
    </row>
    <row r="32" spans="2:10" s="64" customFormat="1" ht="12.75" customHeight="1">
      <c r="B32" s="142"/>
      <c r="C32" s="201"/>
      <c r="D32" s="287"/>
      <c r="E32" s="208" t="s">
        <v>148</v>
      </c>
      <c r="F32" s="226"/>
      <c r="G32" s="289"/>
      <c r="H32" s="289"/>
      <c r="J32" s="65"/>
    </row>
    <row r="33" spans="2:10" s="64" customFormat="1" ht="12.75" customHeight="1">
      <c r="B33" s="140"/>
      <c r="C33" s="196"/>
      <c r="D33" s="218">
        <v>12.2</v>
      </c>
      <c r="E33" s="210" t="s">
        <v>146</v>
      </c>
      <c r="F33" s="229"/>
      <c r="G33" s="163">
        <v>-3607883.14</v>
      </c>
      <c r="H33" s="163">
        <v>-255946.32</v>
      </c>
      <c r="J33" s="65"/>
    </row>
    <row r="34" spans="2:10" s="64" customFormat="1" ht="12.75" customHeight="1">
      <c r="B34" s="139">
        <v>13</v>
      </c>
      <c r="C34" s="193" t="s">
        <v>149</v>
      </c>
      <c r="D34" s="194"/>
      <c r="E34" s="195"/>
      <c r="F34" s="230"/>
      <c r="G34" s="177">
        <v>0</v>
      </c>
      <c r="H34" s="177">
        <v>0</v>
      </c>
      <c r="J34" s="65"/>
    </row>
    <row r="35" spans="2:10" s="64" customFormat="1" ht="12.75" customHeight="1">
      <c r="B35" s="139" t="s">
        <v>103</v>
      </c>
      <c r="C35" s="290" t="s">
        <v>150</v>
      </c>
      <c r="D35" s="291"/>
      <c r="E35" s="292"/>
      <c r="F35" s="231"/>
      <c r="G35" s="190">
        <v>10391293.93</v>
      </c>
      <c r="H35" s="190">
        <v>19925489.469999999</v>
      </c>
      <c r="J35" s="253"/>
    </row>
    <row r="36" spans="2:10" s="64" customFormat="1" ht="12.75" customHeight="1">
      <c r="B36" s="139">
        <v>14</v>
      </c>
      <c r="C36" s="193" t="s">
        <v>151</v>
      </c>
      <c r="D36" s="194"/>
      <c r="E36" s="195"/>
      <c r="F36" s="222"/>
      <c r="G36" s="162">
        <v>-1558694.09</v>
      </c>
      <c r="H36" s="162">
        <v>-2996870</v>
      </c>
      <c r="J36" s="65"/>
    </row>
    <row r="37" spans="2:10" s="64" customFormat="1" ht="12.75" customHeight="1">
      <c r="B37" s="140"/>
      <c r="C37" s="196"/>
      <c r="D37" s="218">
        <v>14.1</v>
      </c>
      <c r="E37" s="210" t="s">
        <v>152</v>
      </c>
      <c r="F37" s="229"/>
      <c r="G37" s="252">
        <v>-1558694.09</v>
      </c>
      <c r="H37" s="252">
        <v>-2996870</v>
      </c>
      <c r="J37" s="65"/>
    </row>
    <row r="38" spans="2:10" s="64" customFormat="1" ht="12.75" customHeight="1">
      <c r="B38" s="140"/>
      <c r="C38" s="196"/>
      <c r="D38" s="218">
        <v>14.2</v>
      </c>
      <c r="E38" s="210" t="s">
        <v>153</v>
      </c>
      <c r="F38" s="229"/>
      <c r="G38" s="163">
        <v>0</v>
      </c>
      <c r="H38" s="163">
        <v>0</v>
      </c>
      <c r="J38" s="65"/>
    </row>
    <row r="39" spans="2:10" s="64" customFormat="1" ht="12.75" customHeight="1">
      <c r="B39" s="140"/>
      <c r="C39" s="196"/>
      <c r="D39" s="218">
        <v>14.3</v>
      </c>
      <c r="E39" s="210" t="s">
        <v>154</v>
      </c>
      <c r="F39" s="229"/>
      <c r="G39" s="163">
        <v>0</v>
      </c>
      <c r="H39" s="163">
        <v>0</v>
      </c>
      <c r="J39" s="65"/>
    </row>
    <row r="40" spans="2:10" s="64" customFormat="1" ht="12.75" customHeight="1">
      <c r="B40" s="139" t="s">
        <v>103</v>
      </c>
      <c r="C40" s="290" t="s">
        <v>155</v>
      </c>
      <c r="D40" s="291"/>
      <c r="E40" s="292"/>
      <c r="F40" s="231"/>
      <c r="G40" s="162">
        <v>8832599.8399999999</v>
      </c>
      <c r="H40" s="162">
        <v>16928619.469999999</v>
      </c>
      <c r="J40" s="65"/>
    </row>
    <row r="41" spans="2:10" s="64" customFormat="1" ht="12.75" customHeight="1">
      <c r="B41" s="139">
        <v>15</v>
      </c>
      <c r="C41" s="193" t="s">
        <v>156</v>
      </c>
      <c r="D41" s="194"/>
      <c r="E41" s="195"/>
      <c r="F41" s="222"/>
      <c r="G41" s="162"/>
      <c r="H41" s="162"/>
      <c r="J41" s="65"/>
    </row>
    <row r="42" spans="2:10" s="64" customFormat="1" ht="12.75" customHeight="1">
      <c r="B42" s="140"/>
      <c r="C42" s="196"/>
      <c r="D42" s="219">
        <v>15.1</v>
      </c>
      <c r="E42" s="210" t="s">
        <v>157</v>
      </c>
      <c r="F42" s="229"/>
      <c r="G42" s="178"/>
      <c r="H42" s="178"/>
      <c r="J42" s="65"/>
    </row>
    <row r="43" spans="2:10" s="64" customFormat="1" ht="12.75" customHeight="1">
      <c r="B43" s="140"/>
      <c r="C43" s="196"/>
      <c r="D43" s="219">
        <v>15.2</v>
      </c>
      <c r="E43" s="210" t="s">
        <v>158</v>
      </c>
      <c r="F43" s="229"/>
      <c r="G43" s="91"/>
      <c r="H43" s="91"/>
      <c r="J43" s="65"/>
    </row>
    <row r="44" spans="2:10" ht="12.75" customHeight="1"/>
    <row r="45" spans="2:10" ht="12.75" customHeight="1">
      <c r="B45" s="293" t="s">
        <v>165</v>
      </c>
      <c r="C45" s="293"/>
      <c r="D45" s="293"/>
      <c r="E45" s="293"/>
      <c r="F45" s="293"/>
      <c r="G45" s="293"/>
      <c r="H45" s="293"/>
    </row>
    <row r="46" spans="2:10" ht="6.75" customHeight="1">
      <c r="E46" s="11"/>
      <c r="F46" s="11"/>
      <c r="G46" s="15"/>
    </row>
    <row r="47" spans="2:10" ht="12.75" customHeight="1">
      <c r="B47" s="139" t="s">
        <v>2</v>
      </c>
      <c r="C47" s="282" t="s">
        <v>24</v>
      </c>
      <c r="D47" s="282"/>
      <c r="E47" s="282"/>
      <c r="F47" s="192"/>
      <c r="G47" s="150">
        <v>2022</v>
      </c>
      <c r="H47" s="150">
        <v>2021</v>
      </c>
    </row>
    <row r="48" spans="2:10" ht="12.75" customHeight="1">
      <c r="B48" s="139">
        <v>16</v>
      </c>
      <c r="C48" s="220" t="s">
        <v>155</v>
      </c>
      <c r="D48" s="191"/>
      <c r="E48" s="221"/>
      <c r="F48" s="221"/>
      <c r="G48" s="151">
        <v>8832599.8399999999</v>
      </c>
      <c r="H48" s="151">
        <v>16928619.469999999</v>
      </c>
    </row>
    <row r="49" spans="2:8" ht="12.75" customHeight="1">
      <c r="B49" s="139">
        <v>17</v>
      </c>
      <c r="C49" s="220" t="s">
        <v>166</v>
      </c>
      <c r="D49" s="191"/>
      <c r="E49" s="221"/>
      <c r="F49" s="221"/>
      <c r="G49" s="151">
        <v>0</v>
      </c>
      <c r="H49" s="151">
        <v>0</v>
      </c>
    </row>
    <row r="50" spans="2:8" ht="12.75" customHeight="1">
      <c r="B50" s="139">
        <v>18</v>
      </c>
      <c r="C50" s="220" t="s">
        <v>167</v>
      </c>
      <c r="D50" s="191"/>
      <c r="E50" s="221"/>
      <c r="F50" s="221"/>
      <c r="G50" s="151">
        <v>0</v>
      </c>
      <c r="H50" s="151">
        <v>0</v>
      </c>
    </row>
    <row r="51" spans="2:8" ht="12.75" customHeight="1">
      <c r="B51" s="139">
        <v>19</v>
      </c>
      <c r="C51" s="220" t="s">
        <v>168</v>
      </c>
      <c r="D51" s="191"/>
      <c r="E51" s="221"/>
      <c r="F51" s="221"/>
      <c r="G51" s="151">
        <v>0</v>
      </c>
      <c r="H51" s="151">
        <v>0</v>
      </c>
    </row>
    <row r="52" spans="2:8" ht="12.75" customHeight="1">
      <c r="B52" s="139">
        <v>20</v>
      </c>
      <c r="C52" s="220" t="s">
        <v>169</v>
      </c>
      <c r="D52" s="191"/>
      <c r="E52" s="221"/>
      <c r="F52" s="221"/>
      <c r="G52" s="151">
        <v>0</v>
      </c>
      <c r="H52" s="151">
        <v>0</v>
      </c>
    </row>
    <row r="53" spans="2:8" ht="12.75" customHeight="1">
      <c r="B53" s="139">
        <v>21</v>
      </c>
      <c r="C53" s="220" t="s">
        <v>170</v>
      </c>
      <c r="D53" s="191"/>
      <c r="E53" s="221"/>
      <c r="F53" s="221"/>
      <c r="G53" s="151">
        <v>0</v>
      </c>
      <c r="H53" s="151">
        <v>0</v>
      </c>
    </row>
    <row r="54" spans="2:8" ht="12.75" customHeight="1">
      <c r="B54" s="139">
        <v>22</v>
      </c>
      <c r="C54" s="220" t="s">
        <v>171</v>
      </c>
      <c r="D54" s="191"/>
      <c r="E54" s="221"/>
      <c r="F54" s="221"/>
      <c r="G54" s="151">
        <v>0</v>
      </c>
      <c r="H54" s="151">
        <v>0</v>
      </c>
    </row>
    <row r="55" spans="2:8" ht="12.75" customHeight="1">
      <c r="B55" s="139">
        <v>23</v>
      </c>
      <c r="C55" s="220" t="s">
        <v>172</v>
      </c>
      <c r="D55" s="191"/>
      <c r="E55" s="221"/>
      <c r="F55" s="221"/>
      <c r="G55" s="151">
        <v>0</v>
      </c>
      <c r="H55" s="151">
        <v>0</v>
      </c>
    </row>
    <row r="56" spans="2:8" ht="12.75" customHeight="1">
      <c r="B56" s="139">
        <v>24</v>
      </c>
      <c r="C56" s="220" t="s">
        <v>173</v>
      </c>
      <c r="D56" s="191"/>
      <c r="E56" s="221"/>
      <c r="F56" s="221"/>
      <c r="G56" s="151">
        <v>0</v>
      </c>
      <c r="H56" s="151">
        <v>0</v>
      </c>
    </row>
    <row r="57" spans="2:8" ht="12.75" customHeight="1">
      <c r="B57" s="144"/>
      <c r="C57" s="220"/>
      <c r="D57" s="191">
        <v>24.1</v>
      </c>
      <c r="E57" s="210" t="s">
        <v>157</v>
      </c>
      <c r="F57" s="210"/>
      <c r="G57" s="152">
        <v>0</v>
      </c>
      <c r="H57" s="152">
        <v>0</v>
      </c>
    </row>
    <row r="58" spans="2:8" ht="12.75" customHeight="1">
      <c r="B58" s="144"/>
      <c r="C58" s="220"/>
      <c r="D58" s="191">
        <v>24.2</v>
      </c>
      <c r="E58" s="210" t="s">
        <v>158</v>
      </c>
      <c r="F58" s="210"/>
      <c r="G58" s="152">
        <v>0</v>
      </c>
      <c r="H58" s="152">
        <v>0</v>
      </c>
    </row>
    <row r="60" spans="2:8">
      <c r="E60" s="184" t="s">
        <v>263</v>
      </c>
      <c r="F60" s="184"/>
      <c r="G60" s="181" t="s">
        <v>261</v>
      </c>
    </row>
    <row r="61" spans="2:8">
      <c r="E61" s="248" t="s">
        <v>286</v>
      </c>
      <c r="F61" s="184"/>
      <c r="G61" s="182" t="s">
        <v>262</v>
      </c>
    </row>
    <row r="62" spans="2:8">
      <c r="E62" s="183"/>
      <c r="F62" s="183"/>
    </row>
  </sheetData>
  <mergeCells count="25">
    <mergeCell ref="G31:G32"/>
    <mergeCell ref="H26:H27"/>
    <mergeCell ref="D22:D23"/>
    <mergeCell ref="D16:D17"/>
    <mergeCell ref="H22:H23"/>
    <mergeCell ref="D24:D25"/>
    <mergeCell ref="G24:G25"/>
    <mergeCell ref="G26:G27"/>
    <mergeCell ref="H24:H25"/>
    <mergeCell ref="A1:D1"/>
    <mergeCell ref="C47:E47"/>
    <mergeCell ref="G28:G29"/>
    <mergeCell ref="H28:H29"/>
    <mergeCell ref="B28:B29"/>
    <mergeCell ref="D31:D32"/>
    <mergeCell ref="H31:H32"/>
    <mergeCell ref="C35:E35"/>
    <mergeCell ref="C40:E40"/>
    <mergeCell ref="B2:H2"/>
    <mergeCell ref="D26:D27"/>
    <mergeCell ref="B4:H4"/>
    <mergeCell ref="B45:H45"/>
    <mergeCell ref="B3:H3"/>
    <mergeCell ref="C6:E6"/>
    <mergeCell ref="G22:G23"/>
  </mergeCells>
  <phoneticPr fontId="0" type="noConversion"/>
  <printOptions horizontalCentered="1" verticalCentered="1"/>
  <pageMargins left="0" right="0" top="0" bottom="0" header="0.23622047244094499" footer="0.23622047244094499"/>
  <pageSetup scale="90" orientation="portrait" horizontalDpi="300" verticalDpi="300" r:id="rId1"/>
  <headerFooter>
    <oddHeader>&amp;L&amp;"Arial,Bold Italic"&amp;E"M.LEZHA"SHPK NUIS J76504013C&amp;"Arial,Regular"&amp;9&amp;EPasqyrat financiare te per vitin e mbyllur me date 31 dhjetor 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57"/>
  <sheetViews>
    <sheetView topLeftCell="A10" workbookViewId="0">
      <selection activeCell="F32" sqref="F32"/>
    </sheetView>
  </sheetViews>
  <sheetFormatPr defaultColWidth="9.140625" defaultRowHeight="15"/>
  <cols>
    <col min="1" max="1" width="3.140625" style="15" customWidth="1"/>
    <col min="2" max="2" width="3.7109375" style="137" customWidth="1"/>
    <col min="3" max="3" width="3.42578125" style="11" customWidth="1"/>
    <col min="4" max="4" width="5.7109375" style="11" customWidth="1"/>
    <col min="5" max="5" width="56.28515625" style="15" customWidth="1"/>
    <col min="6" max="7" width="13.7109375" style="66" customWidth="1"/>
    <col min="8" max="8" width="1.42578125" style="15" customWidth="1"/>
    <col min="9" max="9" width="9.140625" style="15"/>
    <col min="10" max="10" width="18" style="67" customWidth="1"/>
    <col min="11" max="16384" width="9.140625" style="15"/>
  </cols>
  <sheetData>
    <row r="1" spans="1:10" s="64" customFormat="1" ht="18.75" customHeight="1">
      <c r="A1" s="304"/>
      <c r="B1" s="304"/>
      <c r="C1" s="304"/>
      <c r="D1" s="304"/>
      <c r="E1" s="304"/>
      <c r="F1" s="62"/>
      <c r="G1" s="63"/>
      <c r="J1" s="65"/>
    </row>
    <row r="2" spans="1:10" s="64" customFormat="1" ht="18" customHeight="1">
      <c r="B2" s="293" t="s">
        <v>120</v>
      </c>
      <c r="C2" s="293"/>
      <c r="D2" s="293"/>
      <c r="E2" s="293"/>
      <c r="F2" s="293"/>
      <c r="G2" s="293"/>
      <c r="J2" s="65"/>
    </row>
    <row r="3" spans="1:10" s="64" customFormat="1" ht="18" customHeight="1">
      <c r="B3" s="293" t="s">
        <v>121</v>
      </c>
      <c r="C3" s="293"/>
      <c r="D3" s="293"/>
      <c r="E3" s="293"/>
      <c r="F3" s="293"/>
      <c r="G3" s="293"/>
      <c r="J3" s="65"/>
    </row>
    <row r="4" spans="1:10" s="64" customFormat="1" ht="18" customHeight="1">
      <c r="B4" s="294" t="s">
        <v>159</v>
      </c>
      <c r="C4" s="294"/>
      <c r="D4" s="294"/>
      <c r="E4" s="294"/>
      <c r="F4" s="294"/>
      <c r="G4" s="294"/>
      <c r="J4" s="65"/>
    </row>
    <row r="5" spans="1:10" ht="7.5" customHeight="1"/>
    <row r="6" spans="1:10" s="64" customFormat="1" ht="15.95" customHeight="1">
      <c r="B6" s="95" t="s">
        <v>2</v>
      </c>
      <c r="C6" s="271" t="s">
        <v>24</v>
      </c>
      <c r="D6" s="272"/>
      <c r="E6" s="273"/>
      <c r="F6" s="90">
        <v>2022</v>
      </c>
      <c r="G6" s="90">
        <v>2021</v>
      </c>
      <c r="J6" s="65"/>
    </row>
    <row r="7" spans="1:10" s="64" customFormat="1" ht="12.75" customHeight="1">
      <c r="B7" s="139">
        <v>1</v>
      </c>
      <c r="C7" s="193" t="s">
        <v>123</v>
      </c>
      <c r="D7" s="194"/>
      <c r="E7" s="195"/>
      <c r="F7" s="162">
        <v>193974395.69999999</v>
      </c>
      <c r="G7" s="162">
        <v>351054286.55000001</v>
      </c>
      <c r="J7" s="65"/>
    </row>
    <row r="8" spans="1:10" s="64" customFormat="1" ht="12.75" customHeight="1">
      <c r="B8" s="139">
        <v>2</v>
      </c>
      <c r="C8" s="193" t="s">
        <v>265</v>
      </c>
      <c r="D8" s="194"/>
      <c r="E8" s="195"/>
      <c r="F8" s="162">
        <v>-176104043.41999999</v>
      </c>
      <c r="G8" s="162">
        <v>-327895445.10000002</v>
      </c>
      <c r="J8" s="65"/>
    </row>
    <row r="9" spans="1:10" s="64" customFormat="1" ht="12.75" customHeight="1">
      <c r="B9" s="139" t="s">
        <v>103</v>
      </c>
      <c r="C9" s="290" t="s">
        <v>160</v>
      </c>
      <c r="D9" s="291"/>
      <c r="E9" s="292"/>
      <c r="F9" s="162">
        <v>17870352.27</v>
      </c>
      <c r="G9" s="162">
        <v>23158841.449999999</v>
      </c>
      <c r="J9" s="65"/>
    </row>
    <row r="10" spans="1:10" s="64" customFormat="1" ht="12.75" customHeight="1">
      <c r="B10" s="139">
        <v>3</v>
      </c>
      <c r="C10" s="193" t="s">
        <v>266</v>
      </c>
      <c r="D10" s="194"/>
      <c r="E10" s="195"/>
      <c r="F10" s="162">
        <v>-1752036.98</v>
      </c>
      <c r="G10" s="162">
        <v>-1643070.98</v>
      </c>
      <c r="J10" s="65"/>
    </row>
    <row r="11" spans="1:10" s="64" customFormat="1" ht="12.75" customHeight="1">
      <c r="B11" s="139">
        <v>4</v>
      </c>
      <c r="C11" s="193" t="s">
        <v>267</v>
      </c>
      <c r="D11" s="194"/>
      <c r="E11" s="195"/>
      <c r="F11" s="162">
        <v>-3262637.15</v>
      </c>
      <c r="G11" s="162">
        <v>-2885179.46</v>
      </c>
      <c r="J11" s="65"/>
    </row>
    <row r="12" spans="1:10" s="64" customFormat="1" ht="12.75" customHeight="1">
      <c r="B12" s="139">
        <v>5</v>
      </c>
      <c r="C12" s="193" t="s">
        <v>135</v>
      </c>
      <c r="D12" s="194"/>
      <c r="E12" s="195"/>
      <c r="F12" s="162">
        <v>1496201.5</v>
      </c>
      <c r="G12" s="162">
        <v>1631488.86</v>
      </c>
      <c r="J12" s="65"/>
    </row>
    <row r="13" spans="1:10" s="64" customFormat="1" ht="12.75" customHeight="1">
      <c r="B13" s="141"/>
      <c r="C13" s="196"/>
      <c r="D13" s="197">
        <v>5.0999999999999996</v>
      </c>
      <c r="E13" s="198" t="s">
        <v>126</v>
      </c>
      <c r="F13" s="166">
        <v>1348243</v>
      </c>
      <c r="G13" s="257">
        <v>1473600</v>
      </c>
      <c r="J13" s="65"/>
    </row>
    <row r="14" spans="1:10" s="64" customFormat="1" ht="12.75" customHeight="1">
      <c r="B14" s="141"/>
      <c r="C14" s="199"/>
      <c r="D14" s="305">
        <v>5.2</v>
      </c>
      <c r="E14" s="200" t="s">
        <v>161</v>
      </c>
      <c r="F14" s="288">
        <v>0</v>
      </c>
      <c r="G14" s="288">
        <v>0</v>
      </c>
      <c r="J14" s="65"/>
    </row>
    <row r="15" spans="1:10" s="64" customFormat="1" ht="12.75" customHeight="1">
      <c r="B15" s="142"/>
      <c r="C15" s="201"/>
      <c r="D15" s="306"/>
      <c r="E15" s="202" t="s">
        <v>162</v>
      </c>
      <c r="F15" s="302"/>
      <c r="G15" s="302"/>
      <c r="J15" s="65"/>
    </row>
    <row r="16" spans="1:10" s="64" customFormat="1" ht="12.75" customHeight="1">
      <c r="B16" s="141"/>
      <c r="C16" s="199"/>
      <c r="D16" s="305">
        <v>5.3</v>
      </c>
      <c r="E16" s="200" t="s">
        <v>138</v>
      </c>
      <c r="F16" s="288">
        <v>0</v>
      </c>
      <c r="G16" s="288">
        <v>0</v>
      </c>
      <c r="J16" s="65"/>
    </row>
    <row r="17" spans="2:10" s="64" customFormat="1" ht="12.75" customHeight="1">
      <c r="B17" s="142"/>
      <c r="C17" s="201"/>
      <c r="D17" s="306"/>
      <c r="E17" s="202" t="s">
        <v>141</v>
      </c>
      <c r="F17" s="302"/>
      <c r="G17" s="302"/>
      <c r="J17" s="65"/>
    </row>
    <row r="18" spans="2:10" s="64" customFormat="1" ht="12.75" customHeight="1">
      <c r="B18" s="141"/>
      <c r="C18" s="199"/>
      <c r="D18" s="305">
        <v>5.4</v>
      </c>
      <c r="E18" s="200" t="s">
        <v>163</v>
      </c>
      <c r="F18" s="288">
        <v>147958.5</v>
      </c>
      <c r="G18" s="288">
        <v>157888.85999999999</v>
      </c>
      <c r="J18" s="65"/>
    </row>
    <row r="19" spans="2:10" s="64" customFormat="1" ht="12.75" customHeight="1">
      <c r="B19" s="142"/>
      <c r="C19" s="201"/>
      <c r="D19" s="306"/>
      <c r="E19" s="202" t="s">
        <v>141</v>
      </c>
      <c r="F19" s="302"/>
      <c r="G19" s="302"/>
      <c r="J19" s="65"/>
    </row>
    <row r="20" spans="2:10" s="64" customFormat="1" ht="12.75" customHeight="1">
      <c r="B20" s="285">
        <v>6</v>
      </c>
      <c r="C20" s="203" t="s">
        <v>142</v>
      </c>
      <c r="D20" s="204"/>
      <c r="E20" s="200"/>
      <c r="F20" s="303">
        <v>0</v>
      </c>
      <c r="G20" s="303">
        <v>0</v>
      </c>
      <c r="J20" s="65"/>
    </row>
    <row r="21" spans="2:10" s="64" customFormat="1" ht="12.75" customHeight="1">
      <c r="B21" s="286"/>
      <c r="C21" s="205" t="s">
        <v>164</v>
      </c>
      <c r="D21" s="206"/>
      <c r="E21" s="202"/>
      <c r="F21" s="302"/>
      <c r="G21" s="302"/>
      <c r="J21" s="65"/>
    </row>
    <row r="22" spans="2:10" s="64" customFormat="1" ht="12.75" customHeight="1">
      <c r="B22" s="139">
        <v>7</v>
      </c>
      <c r="C22" s="193" t="s">
        <v>145</v>
      </c>
      <c r="D22" s="194"/>
      <c r="E22" s="195"/>
      <c r="F22" s="162">
        <v>-3960585.71</v>
      </c>
      <c r="G22" s="162">
        <v>-336590.4</v>
      </c>
      <c r="J22" s="65"/>
    </row>
    <row r="23" spans="2:10" s="64" customFormat="1" ht="12.75" customHeight="1">
      <c r="B23" s="138"/>
      <c r="C23" s="203"/>
      <c r="D23" s="307">
        <v>7.1</v>
      </c>
      <c r="E23" s="207" t="s">
        <v>147</v>
      </c>
      <c r="F23" s="167">
        <v>-352702.57</v>
      </c>
      <c r="G23" s="255">
        <v>-80644.08</v>
      </c>
      <c r="J23" s="65"/>
    </row>
    <row r="24" spans="2:10" s="64" customFormat="1" ht="12.75" customHeight="1">
      <c r="B24" s="143"/>
      <c r="C24" s="205"/>
      <c r="D24" s="308"/>
      <c r="E24" s="208" t="s">
        <v>148</v>
      </c>
      <c r="F24" s="168"/>
      <c r="G24" s="256"/>
      <c r="J24" s="65"/>
    </row>
    <row r="25" spans="2:10" s="64" customFormat="1" ht="12.75" customHeight="1">
      <c r="B25" s="139"/>
      <c r="C25" s="193"/>
      <c r="D25" s="209">
        <v>7.2</v>
      </c>
      <c r="E25" s="210" t="s">
        <v>146</v>
      </c>
      <c r="F25" s="162">
        <v>-3607883.14</v>
      </c>
      <c r="G25" s="162">
        <v>-255946.32</v>
      </c>
      <c r="J25" s="65"/>
    </row>
    <row r="26" spans="2:10" s="64" customFormat="1" ht="12.75" customHeight="1">
      <c r="B26" s="139">
        <v>8</v>
      </c>
      <c r="C26" s="193" t="s">
        <v>149</v>
      </c>
      <c r="D26" s="194"/>
      <c r="E26" s="195"/>
      <c r="F26" s="162">
        <v>0</v>
      </c>
      <c r="G26" s="162">
        <v>0</v>
      </c>
      <c r="J26" s="65"/>
    </row>
    <row r="27" spans="2:10" s="64" customFormat="1" ht="12.75" customHeight="1">
      <c r="B27" s="139" t="s">
        <v>103</v>
      </c>
      <c r="C27" s="290" t="s">
        <v>150</v>
      </c>
      <c r="D27" s="291"/>
      <c r="E27" s="292"/>
      <c r="F27" s="162">
        <v>10391293.93</v>
      </c>
      <c r="G27" s="162">
        <v>19925489.469999999</v>
      </c>
      <c r="J27" s="254"/>
    </row>
    <row r="28" spans="2:10" s="64" customFormat="1" ht="12.75" customHeight="1">
      <c r="B28" s="139">
        <v>9</v>
      </c>
      <c r="C28" s="193" t="s">
        <v>151</v>
      </c>
      <c r="D28" s="194"/>
      <c r="E28" s="195"/>
      <c r="F28" s="162">
        <v>-1558694.09</v>
      </c>
      <c r="G28" s="162">
        <v>-2996870</v>
      </c>
      <c r="J28" s="65"/>
    </row>
    <row r="29" spans="2:10" s="64" customFormat="1" ht="12.75" customHeight="1">
      <c r="B29" s="140"/>
      <c r="C29" s="196"/>
      <c r="D29" s="209">
        <v>9.1</v>
      </c>
      <c r="E29" s="210" t="s">
        <v>152</v>
      </c>
      <c r="F29" s="163">
        <v>-1558694.09</v>
      </c>
      <c r="G29" s="163">
        <v>-2996870</v>
      </c>
      <c r="J29" s="65"/>
    </row>
    <row r="30" spans="2:10" s="64" customFormat="1" ht="12.75" customHeight="1">
      <c r="B30" s="140"/>
      <c r="C30" s="196"/>
      <c r="D30" s="209">
        <v>9.1999999999999993</v>
      </c>
      <c r="E30" s="210" t="s">
        <v>153</v>
      </c>
      <c r="F30" s="163">
        <v>0</v>
      </c>
      <c r="G30" s="163">
        <v>0</v>
      </c>
      <c r="J30" s="65"/>
    </row>
    <row r="31" spans="2:10" s="64" customFormat="1" ht="12.75" customHeight="1">
      <c r="B31" s="140"/>
      <c r="C31" s="196"/>
      <c r="D31" s="209">
        <v>9.3000000000000007</v>
      </c>
      <c r="E31" s="210" t="s">
        <v>154</v>
      </c>
      <c r="F31" s="163">
        <v>0</v>
      </c>
      <c r="G31" s="163">
        <v>0</v>
      </c>
      <c r="J31" s="65"/>
    </row>
    <row r="32" spans="2:10" s="64" customFormat="1" ht="12.75" customHeight="1">
      <c r="B32" s="139" t="s">
        <v>103</v>
      </c>
      <c r="C32" s="290" t="s">
        <v>155</v>
      </c>
      <c r="D32" s="291"/>
      <c r="E32" s="292"/>
      <c r="F32" s="162">
        <v>8832599.8399999999</v>
      </c>
      <c r="G32" s="162">
        <v>16928619.469999999</v>
      </c>
      <c r="J32" s="65"/>
    </row>
    <row r="33" spans="2:10" s="64" customFormat="1" ht="12.75" customHeight="1">
      <c r="B33" s="139">
        <v>10</v>
      </c>
      <c r="C33" s="193" t="s">
        <v>156</v>
      </c>
      <c r="D33" s="194"/>
      <c r="E33" s="195"/>
      <c r="F33" s="162">
        <v>0</v>
      </c>
      <c r="G33" s="162">
        <v>0</v>
      </c>
      <c r="J33" s="65"/>
    </row>
    <row r="34" spans="2:10" s="64" customFormat="1" ht="12.75" customHeight="1">
      <c r="B34" s="140"/>
      <c r="C34" s="196"/>
      <c r="D34" s="194">
        <v>10.1</v>
      </c>
      <c r="E34" s="210" t="s">
        <v>157</v>
      </c>
      <c r="F34" s="163">
        <v>0</v>
      </c>
      <c r="G34" s="163">
        <v>0</v>
      </c>
      <c r="J34" s="65"/>
    </row>
    <row r="35" spans="2:10" s="64" customFormat="1" ht="12.75" customHeight="1">
      <c r="B35" s="140"/>
      <c r="C35" s="196"/>
      <c r="D35" s="194">
        <v>10.199999999999999</v>
      </c>
      <c r="E35" s="210" t="s">
        <v>158</v>
      </c>
      <c r="F35" s="163">
        <v>0</v>
      </c>
      <c r="G35" s="163">
        <v>0</v>
      </c>
      <c r="J35" s="65"/>
    </row>
    <row r="36" spans="2:10" ht="12.75" customHeight="1"/>
    <row r="37" spans="2:10" ht="12.75" customHeight="1">
      <c r="B37" s="293" t="s">
        <v>165</v>
      </c>
      <c r="C37" s="293"/>
      <c r="D37" s="293"/>
      <c r="E37" s="293"/>
      <c r="F37" s="293"/>
      <c r="G37" s="293"/>
      <c r="H37" s="99"/>
    </row>
    <row r="38" spans="2:10" ht="12.75" customHeight="1">
      <c r="E38" s="11"/>
      <c r="F38" s="15"/>
      <c r="H38" s="66"/>
    </row>
    <row r="39" spans="2:10" ht="12.75" customHeight="1">
      <c r="B39" s="139" t="s">
        <v>2</v>
      </c>
      <c r="C39" s="282" t="s">
        <v>24</v>
      </c>
      <c r="D39" s="282"/>
      <c r="E39" s="282"/>
      <c r="F39" s="90">
        <v>2020</v>
      </c>
      <c r="G39" s="90">
        <v>2020</v>
      </c>
    </row>
    <row r="40" spans="2:10" ht="12.75" customHeight="1">
      <c r="B40" s="139">
        <v>11</v>
      </c>
      <c r="C40" s="47" t="s">
        <v>155</v>
      </c>
      <c r="D40" s="46"/>
      <c r="E40" s="45"/>
      <c r="F40" s="186">
        <v>8832599.8399999999</v>
      </c>
      <c r="G40" s="186">
        <v>16928619.469999999</v>
      </c>
    </row>
    <row r="41" spans="2:10" ht="12.75" customHeight="1">
      <c r="B41" s="139">
        <v>12</v>
      </c>
      <c r="C41" s="47" t="s">
        <v>166</v>
      </c>
      <c r="D41" s="46"/>
      <c r="E41" s="45"/>
      <c r="F41" s="162">
        <v>0</v>
      </c>
      <c r="G41" s="162">
        <v>0</v>
      </c>
    </row>
    <row r="42" spans="2:10" ht="12.75" customHeight="1">
      <c r="B42" s="153">
        <v>13</v>
      </c>
      <c r="C42" s="47" t="s">
        <v>167</v>
      </c>
      <c r="D42" s="46"/>
      <c r="E42" s="45"/>
      <c r="F42" s="162">
        <v>0</v>
      </c>
      <c r="G42" s="162">
        <v>0</v>
      </c>
    </row>
    <row r="43" spans="2:10" ht="12.75" customHeight="1">
      <c r="B43" s="153">
        <v>14</v>
      </c>
      <c r="C43" s="47" t="s">
        <v>168</v>
      </c>
      <c r="D43" s="46"/>
      <c r="E43" s="45"/>
      <c r="F43" s="162">
        <v>0</v>
      </c>
      <c r="G43" s="162">
        <v>0</v>
      </c>
    </row>
    <row r="44" spans="2:10" ht="12.75" customHeight="1">
      <c r="B44" s="153">
        <v>15</v>
      </c>
      <c r="C44" s="47" t="s">
        <v>169</v>
      </c>
      <c r="D44" s="46"/>
      <c r="E44" s="45"/>
      <c r="F44" s="162">
        <v>0</v>
      </c>
      <c r="G44" s="162">
        <v>0</v>
      </c>
    </row>
    <row r="45" spans="2:10" ht="12.75" customHeight="1">
      <c r="B45" s="153">
        <v>16</v>
      </c>
      <c r="C45" s="47" t="s">
        <v>170</v>
      </c>
      <c r="D45" s="46"/>
      <c r="E45" s="45"/>
      <c r="F45" s="162">
        <v>0</v>
      </c>
      <c r="G45" s="162">
        <v>0</v>
      </c>
    </row>
    <row r="46" spans="2:10" ht="12.75" customHeight="1">
      <c r="B46" s="139">
        <v>17</v>
      </c>
      <c r="C46" s="47" t="s">
        <v>171</v>
      </c>
      <c r="D46" s="46"/>
      <c r="E46" s="45"/>
      <c r="F46" s="162">
        <v>0</v>
      </c>
      <c r="G46" s="162">
        <v>0</v>
      </c>
    </row>
    <row r="47" spans="2:10" ht="12.75" customHeight="1">
      <c r="B47" s="139">
        <v>18</v>
      </c>
      <c r="C47" s="47" t="s">
        <v>172</v>
      </c>
      <c r="D47" s="46"/>
      <c r="E47" s="45"/>
      <c r="F47" s="162">
        <v>0</v>
      </c>
      <c r="G47" s="162">
        <v>0</v>
      </c>
    </row>
    <row r="48" spans="2:10" ht="12.75" customHeight="1">
      <c r="B48" s="139">
        <v>19</v>
      </c>
      <c r="C48" s="47" t="s">
        <v>173</v>
      </c>
      <c r="D48" s="46"/>
      <c r="E48" s="45"/>
      <c r="F48" s="162">
        <v>0</v>
      </c>
      <c r="G48" s="162">
        <v>0</v>
      </c>
    </row>
    <row r="49" spans="2:7" ht="12.75" customHeight="1">
      <c r="B49" s="144"/>
      <c r="C49" s="47"/>
      <c r="D49" s="149">
        <v>19.100000000000001</v>
      </c>
      <c r="E49" s="59" t="s">
        <v>157</v>
      </c>
      <c r="F49" s="165"/>
      <c r="G49" s="165"/>
    </row>
    <row r="50" spans="2:7" ht="12.75" customHeight="1">
      <c r="B50" s="144"/>
      <c r="C50" s="47"/>
      <c r="D50" s="149">
        <v>19.2</v>
      </c>
      <c r="E50" s="59" t="s">
        <v>158</v>
      </c>
      <c r="F50" s="165"/>
      <c r="G50" s="165"/>
    </row>
    <row r="51" spans="2:7" ht="12.75" customHeight="1"/>
    <row r="52" spans="2:7" ht="12.75" customHeight="1">
      <c r="E52" s="184" t="s">
        <v>263</v>
      </c>
      <c r="F52" s="181" t="s">
        <v>261</v>
      </c>
    </row>
    <row r="53" spans="2:7" ht="12.75" customHeight="1">
      <c r="E53" s="248" t="s">
        <v>286</v>
      </c>
      <c r="F53" s="182" t="s">
        <v>262</v>
      </c>
    </row>
    <row r="54" spans="2:7" ht="12.75" customHeight="1">
      <c r="E54" s="183"/>
    </row>
    <row r="55" spans="2:7" ht="12.75" customHeight="1"/>
    <row r="56" spans="2:7" ht="12.75" customHeight="1"/>
    <row r="57" spans="2:7" ht="12.75" customHeight="1"/>
  </sheetData>
  <mergeCells count="23">
    <mergeCell ref="B37:G37"/>
    <mergeCell ref="C39:E39"/>
    <mergeCell ref="D23:D24"/>
    <mergeCell ref="G18:G19"/>
    <mergeCell ref="D16:D17"/>
    <mergeCell ref="F18:F19"/>
    <mergeCell ref="D18:D19"/>
    <mergeCell ref="C27:E27"/>
    <mergeCell ref="C32:E32"/>
    <mergeCell ref="B20:B21"/>
    <mergeCell ref="F20:F21"/>
    <mergeCell ref="G14:G15"/>
    <mergeCell ref="G20:G21"/>
    <mergeCell ref="F16:F17"/>
    <mergeCell ref="G16:G17"/>
    <mergeCell ref="A1:E1"/>
    <mergeCell ref="B2:G2"/>
    <mergeCell ref="B3:G3"/>
    <mergeCell ref="B4:G4"/>
    <mergeCell ref="C6:E6"/>
    <mergeCell ref="C9:E9"/>
    <mergeCell ref="D14:D15"/>
    <mergeCell ref="F14:F15"/>
  </mergeCells>
  <printOptions horizontalCentered="1" verticalCentered="1"/>
  <pageMargins left="0.23622047244094499" right="0.23622047244094499" top="0.43307086614173201" bottom="0.74803149606299202" header="0.31496062992126" footer="0.31496062992126"/>
  <pageSetup paperSize="9" orientation="portrait" horizontalDpi="300" verticalDpi="300" r:id="rId1"/>
  <headerFooter alignWithMargins="0">
    <oddHeader>&amp;L&amp;"Arial,Bold Italic"&amp;E"M.LEZHA"SHPK NUIS J76504013C&amp;"Arial,Regular"&amp;9&amp;EPasqyrat financiare te  per vitin e mbyllur me date 31 dhjetor 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2"/>
  <sheetViews>
    <sheetView topLeftCell="D1" workbookViewId="0">
      <selection activeCell="D4" sqref="D4"/>
    </sheetView>
  </sheetViews>
  <sheetFormatPr defaultColWidth="9.140625" defaultRowHeight="15"/>
  <cols>
    <col min="1" max="1" width="3.7109375" style="15" customWidth="1"/>
    <col min="2" max="2" width="3.7109375" style="137" customWidth="1"/>
    <col min="3" max="3" width="4" style="69" customWidth="1"/>
    <col min="4" max="4" width="67" style="11" customWidth="1"/>
    <col min="5" max="5" width="12.42578125" style="66" customWidth="1"/>
    <col min="6" max="6" width="12.28515625" style="66" customWidth="1"/>
    <col min="7" max="7" width="1.42578125" style="15" customWidth="1"/>
    <col min="8" max="16384" width="9.140625" style="15"/>
  </cols>
  <sheetData>
    <row r="1" spans="1:6" s="64" customFormat="1" ht="17.45" customHeight="1">
      <c r="A1" s="280"/>
      <c r="B1" s="280"/>
      <c r="C1" s="280"/>
      <c r="D1" s="280"/>
      <c r="E1" s="62"/>
      <c r="F1" s="63"/>
    </row>
    <row r="2" spans="1:6" s="64" customFormat="1" ht="18" customHeight="1">
      <c r="B2" s="310" t="s">
        <v>174</v>
      </c>
      <c r="C2" s="310"/>
      <c r="D2" s="310"/>
      <c r="E2" s="310"/>
      <c r="F2" s="310"/>
    </row>
    <row r="3" spans="1:6" s="64" customFormat="1" ht="18" customHeight="1">
      <c r="B3" s="309" t="s">
        <v>175</v>
      </c>
      <c r="C3" s="309"/>
      <c r="D3" s="309"/>
      <c r="E3" s="309"/>
      <c r="F3" s="309"/>
    </row>
    <row r="4" spans="1:6" ht="12.2" customHeight="1"/>
    <row r="5" spans="1:6" s="58" customFormat="1" ht="21.2" customHeight="1">
      <c r="B5" s="145"/>
      <c r="C5" s="60"/>
      <c r="D5" s="94"/>
      <c r="E5" s="90">
        <v>2022</v>
      </c>
      <c r="F5" s="90">
        <v>2021</v>
      </c>
    </row>
    <row r="6" spans="1:6" s="58" customFormat="1" ht="14.1" customHeight="1">
      <c r="B6" s="139">
        <v>1</v>
      </c>
      <c r="C6" s="60" t="s">
        <v>176</v>
      </c>
      <c r="D6" s="94"/>
      <c r="E6" s="162">
        <v>-2704465.0009999541</v>
      </c>
      <c r="F6" s="162">
        <v>-58297689.953999929</v>
      </c>
    </row>
    <row r="7" spans="1:6" s="58" customFormat="1" ht="14.1" customHeight="1">
      <c r="B7" s="145"/>
      <c r="C7" s="154">
        <v>1.1000000000000001</v>
      </c>
      <c r="D7" s="68" t="s">
        <v>177</v>
      </c>
      <c r="E7" s="163">
        <v>183200467.97</v>
      </c>
      <c r="F7" s="163">
        <v>266244420.80000001</v>
      </c>
    </row>
    <row r="8" spans="1:6" s="58" customFormat="1" ht="14.1" customHeight="1">
      <c r="B8" s="145"/>
      <c r="C8" s="154">
        <v>1.2</v>
      </c>
      <c r="D8" s="68" t="s">
        <v>178</v>
      </c>
      <c r="E8" s="163">
        <v>-181976838.16799995</v>
      </c>
      <c r="F8" s="163">
        <v>-313509778.58799994</v>
      </c>
    </row>
    <row r="9" spans="1:6" s="58" customFormat="1" ht="14.1" customHeight="1">
      <c r="B9" s="146"/>
      <c r="C9" s="155">
        <v>1.3</v>
      </c>
      <c r="D9" s="57" t="s">
        <v>179</v>
      </c>
      <c r="E9" s="163">
        <v>-3928094.8029999998</v>
      </c>
      <c r="F9" s="163">
        <v>-11032332.165999999</v>
      </c>
    </row>
    <row r="10" spans="1:6" ht="14.1" customHeight="1">
      <c r="B10" s="153">
        <v>2</v>
      </c>
      <c r="C10" s="70" t="s">
        <v>180</v>
      </c>
      <c r="D10" s="71"/>
      <c r="E10" s="162">
        <v>-4093475.5</v>
      </c>
      <c r="F10" s="162">
        <v>-1101189.1400000001</v>
      </c>
    </row>
    <row r="11" spans="1:6" ht="14.1" customHeight="1">
      <c r="B11" s="144"/>
      <c r="C11" s="156">
        <v>2.1</v>
      </c>
      <c r="D11" s="72" t="s">
        <v>288</v>
      </c>
      <c r="E11" s="163">
        <v>147958.5</v>
      </c>
      <c r="F11" s="163">
        <v>157888.85999999999</v>
      </c>
    </row>
    <row r="12" spans="1:6" ht="14.1" customHeight="1">
      <c r="B12" s="144"/>
      <c r="C12" s="156">
        <v>2.2000000000000002</v>
      </c>
      <c r="D12" s="72" t="s">
        <v>182</v>
      </c>
      <c r="E12" s="163">
        <v>-4241434</v>
      </c>
      <c r="F12" s="163">
        <v>-1259078</v>
      </c>
    </row>
    <row r="13" spans="1:6" ht="14.1" customHeight="1">
      <c r="B13" s="153">
        <v>3</v>
      </c>
      <c r="C13" s="70" t="s">
        <v>183</v>
      </c>
      <c r="D13" s="72"/>
      <c r="E13" s="162">
        <v>0</v>
      </c>
      <c r="F13" s="162">
        <v>0</v>
      </c>
    </row>
    <row r="14" spans="1:6" ht="14.1" customHeight="1">
      <c r="B14" s="139">
        <v>4</v>
      </c>
      <c r="C14" s="70" t="s">
        <v>184</v>
      </c>
      <c r="D14" s="72"/>
      <c r="E14" s="164">
        <v>0</v>
      </c>
      <c r="F14" s="164">
        <v>-4299109</v>
      </c>
    </row>
    <row r="15" spans="1:6" ht="14.1" customHeight="1">
      <c r="B15" s="144"/>
      <c r="C15" s="156">
        <v>4.0999999999999996</v>
      </c>
      <c r="D15" s="72" t="s">
        <v>185</v>
      </c>
      <c r="E15" s="163">
        <v>0</v>
      </c>
      <c r="F15" s="163">
        <v>0</v>
      </c>
    </row>
    <row r="16" spans="1:6" ht="14.1" customHeight="1">
      <c r="B16" s="144"/>
      <c r="C16" s="156">
        <v>4.2</v>
      </c>
      <c r="D16" s="72" t="s">
        <v>186</v>
      </c>
      <c r="E16" s="163">
        <v>0</v>
      </c>
      <c r="F16" s="163">
        <v>0</v>
      </c>
    </row>
    <row r="17" spans="2:6" ht="14.1" customHeight="1">
      <c r="B17" s="144"/>
      <c r="C17" s="156">
        <v>4.3</v>
      </c>
      <c r="D17" s="72" t="s">
        <v>187</v>
      </c>
      <c r="E17" s="163">
        <v>0</v>
      </c>
      <c r="F17" s="163">
        <v>-4299109</v>
      </c>
    </row>
    <row r="18" spans="2:6" ht="14.1" customHeight="1">
      <c r="B18" s="144"/>
      <c r="C18" s="156">
        <v>4.4000000000000004</v>
      </c>
      <c r="D18" s="72" t="s">
        <v>188</v>
      </c>
      <c r="E18" s="163">
        <v>0</v>
      </c>
      <c r="F18" s="163">
        <v>0</v>
      </c>
    </row>
    <row r="19" spans="2:6" ht="14.1" customHeight="1">
      <c r="B19" s="144"/>
      <c r="C19" s="156">
        <v>4.5</v>
      </c>
      <c r="D19" s="72" t="s">
        <v>189</v>
      </c>
      <c r="E19" s="163">
        <v>0</v>
      </c>
      <c r="F19" s="163">
        <v>0</v>
      </c>
    </row>
    <row r="20" spans="2:6" ht="14.1" customHeight="1">
      <c r="B20" s="144"/>
      <c r="C20" s="156">
        <v>4.5999999999999996</v>
      </c>
      <c r="D20" s="72" t="s">
        <v>190</v>
      </c>
      <c r="E20" s="163">
        <v>0</v>
      </c>
      <c r="F20" s="163">
        <v>0</v>
      </c>
    </row>
    <row r="21" spans="2:6" ht="14.1" customHeight="1">
      <c r="B21" s="144"/>
      <c r="C21" s="156">
        <v>4.7</v>
      </c>
      <c r="D21" s="72" t="s">
        <v>191</v>
      </c>
      <c r="E21" s="163">
        <v>0</v>
      </c>
      <c r="F21" s="163">
        <v>0</v>
      </c>
    </row>
    <row r="22" spans="2:6" ht="14.1" customHeight="1">
      <c r="B22" s="144"/>
      <c r="C22" s="70" t="s">
        <v>192</v>
      </c>
      <c r="D22" s="72"/>
      <c r="E22" s="162">
        <v>0</v>
      </c>
      <c r="F22" s="162">
        <v>0</v>
      </c>
    </row>
    <row r="23" spans="2:6" ht="14.1" customHeight="1">
      <c r="B23" s="139">
        <v>6</v>
      </c>
      <c r="C23" s="70" t="s">
        <v>193</v>
      </c>
      <c r="D23" s="72"/>
      <c r="E23" s="164">
        <v>10642545.09</v>
      </c>
      <c r="F23" s="164">
        <v>-3143963.3000000026</v>
      </c>
    </row>
    <row r="24" spans="2:6" ht="14.1" customHeight="1">
      <c r="B24" s="144"/>
      <c r="C24" s="157">
        <v>6.1</v>
      </c>
      <c r="D24" s="72" t="s">
        <v>194</v>
      </c>
      <c r="E24" s="163">
        <v>0</v>
      </c>
      <c r="F24" s="163">
        <v>0</v>
      </c>
    </row>
    <row r="25" spans="2:6" ht="14.1" customHeight="1">
      <c r="B25" s="144"/>
      <c r="C25" s="157">
        <v>6.2</v>
      </c>
      <c r="D25" s="72" t="s">
        <v>195</v>
      </c>
      <c r="E25" s="163">
        <v>0</v>
      </c>
      <c r="F25" s="163">
        <v>0</v>
      </c>
    </row>
    <row r="26" spans="2:6" ht="14.1" customHeight="1">
      <c r="B26" s="144"/>
      <c r="C26" s="157">
        <v>6.3</v>
      </c>
      <c r="D26" s="72" t="s">
        <v>196</v>
      </c>
      <c r="E26" s="163">
        <v>27740944.359999999</v>
      </c>
      <c r="F26" s="163">
        <v>8457310.1999999993</v>
      </c>
    </row>
    <row r="27" spans="2:6" ht="14.1" customHeight="1">
      <c r="B27" s="144"/>
      <c r="C27" s="157">
        <v>6.4</v>
      </c>
      <c r="D27" s="72" t="s">
        <v>197</v>
      </c>
      <c r="E27" s="163">
        <v>0</v>
      </c>
      <c r="F27" s="163">
        <v>0</v>
      </c>
    </row>
    <row r="28" spans="2:6" ht="14.1" customHeight="1">
      <c r="B28" s="144"/>
      <c r="C28" s="157">
        <v>6.5</v>
      </c>
      <c r="D28" s="72" t="s">
        <v>198</v>
      </c>
      <c r="E28" s="163">
        <v>0</v>
      </c>
      <c r="F28" s="163">
        <v>0</v>
      </c>
    </row>
    <row r="29" spans="2:6" ht="14.1" customHeight="1">
      <c r="B29" s="144"/>
      <c r="C29" s="157">
        <v>6.6</v>
      </c>
      <c r="D29" s="72" t="s">
        <v>199</v>
      </c>
      <c r="E29" s="163">
        <v>0</v>
      </c>
      <c r="F29" s="163">
        <v>0</v>
      </c>
    </row>
    <row r="30" spans="2:6" ht="14.1" customHeight="1">
      <c r="B30" s="144"/>
      <c r="C30" s="157">
        <v>6.7</v>
      </c>
      <c r="D30" s="72" t="s">
        <v>200</v>
      </c>
      <c r="E30" s="163">
        <v>-16745696.699999999</v>
      </c>
      <c r="F30" s="163">
        <v>-11520629.420000002</v>
      </c>
    </row>
    <row r="31" spans="2:6" ht="14.1" customHeight="1">
      <c r="B31" s="144"/>
      <c r="C31" s="157">
        <v>6.8</v>
      </c>
      <c r="D31" s="72" t="s">
        <v>201</v>
      </c>
      <c r="E31" s="163">
        <v>0</v>
      </c>
      <c r="F31" s="163">
        <v>0</v>
      </c>
    </row>
    <row r="32" spans="2:6" ht="14.1" customHeight="1">
      <c r="B32" s="144"/>
      <c r="C32" s="157">
        <v>6.9</v>
      </c>
      <c r="D32" s="72" t="s">
        <v>181</v>
      </c>
      <c r="E32" s="163">
        <v>-352702.56999999995</v>
      </c>
      <c r="F32" s="163">
        <v>-80644.079999999973</v>
      </c>
    </row>
    <row r="33" spans="2:6" ht="14.1" customHeight="1">
      <c r="B33" s="144"/>
      <c r="C33" s="158" t="s">
        <v>252</v>
      </c>
      <c r="D33" s="72" t="s">
        <v>202</v>
      </c>
      <c r="E33" s="163">
        <v>0</v>
      </c>
      <c r="F33" s="163">
        <v>0</v>
      </c>
    </row>
    <row r="34" spans="2:6" ht="14.1" customHeight="1">
      <c r="B34" s="153">
        <v>7</v>
      </c>
      <c r="C34" s="70" t="s">
        <v>203</v>
      </c>
      <c r="D34" s="72"/>
      <c r="E34" s="162">
        <v>0</v>
      </c>
      <c r="F34" s="162">
        <v>0</v>
      </c>
    </row>
    <row r="35" spans="2:6" ht="14.1" customHeight="1">
      <c r="B35" s="153">
        <v>8</v>
      </c>
      <c r="C35" s="70" t="s">
        <v>204</v>
      </c>
      <c r="D35" s="72"/>
      <c r="E35" s="162">
        <v>3844604.5890000463</v>
      </c>
      <c r="F35" s="162">
        <v>-66841951.393999934</v>
      </c>
    </row>
    <row r="36" spans="2:6" ht="14.1" customHeight="1">
      <c r="B36" s="153">
        <v>9</v>
      </c>
      <c r="C36" s="70" t="s">
        <v>205</v>
      </c>
      <c r="D36" s="72"/>
      <c r="E36" s="163">
        <v>268930.36</v>
      </c>
      <c r="F36" s="163">
        <v>67010536.310000002</v>
      </c>
    </row>
    <row r="37" spans="2:6" ht="14.1" customHeight="1">
      <c r="B37" s="153">
        <v>10</v>
      </c>
      <c r="C37" s="311" t="s">
        <v>206</v>
      </c>
      <c r="D37" s="312"/>
      <c r="E37" s="163">
        <v>-3535584.73</v>
      </c>
      <c r="F37" s="163">
        <v>100345.4500000001</v>
      </c>
    </row>
    <row r="38" spans="2:6" ht="14.1" customHeight="1">
      <c r="B38" s="153">
        <v>11</v>
      </c>
      <c r="C38" s="70" t="s">
        <v>207</v>
      </c>
      <c r="D38" s="72"/>
      <c r="E38" s="162">
        <v>577950.21900004614</v>
      </c>
      <c r="F38" s="162">
        <v>268930.36600006826</v>
      </c>
    </row>
    <row r="40" spans="2:6">
      <c r="D40" s="184" t="s">
        <v>263</v>
      </c>
      <c r="E40" s="181" t="s">
        <v>261</v>
      </c>
    </row>
    <row r="41" spans="2:6">
      <c r="D41" s="248" t="s">
        <v>286</v>
      </c>
      <c r="E41" s="182" t="s">
        <v>262</v>
      </c>
    </row>
    <row r="42" spans="2:6">
      <c r="D42" s="183"/>
    </row>
  </sheetData>
  <mergeCells count="4">
    <mergeCell ref="B3:F3"/>
    <mergeCell ref="B2:F2"/>
    <mergeCell ref="C37:D37"/>
    <mergeCell ref="A1:D1"/>
  </mergeCells>
  <phoneticPr fontId="0" type="noConversion"/>
  <printOptions horizontalCentered="1" verticalCentered="1"/>
  <pageMargins left="0.196850393700787" right="0" top="0" bottom="0" header="0.39370078740157499" footer="0.511811023622047"/>
  <pageSetup orientation="portrait" horizontalDpi="300" verticalDpi="300" r:id="rId1"/>
  <headerFooter>
    <oddHeader>&amp;L&amp;"Arial,Bold Italic"&amp;E"M.LEZHA"SHPK NUIS J76504013C&amp;"Arial,Regular"&amp;9&amp;EPasqyrat financiare te  per vitin e mbyllur me date 31 dhjetor 2021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9"/>
  <sheetViews>
    <sheetView topLeftCell="C25" workbookViewId="0">
      <selection activeCell="D4" sqref="D4"/>
    </sheetView>
  </sheetViews>
  <sheetFormatPr defaultColWidth="9.140625" defaultRowHeight="12.75"/>
  <cols>
    <col min="1" max="1" width="3" style="15" customWidth="1"/>
    <col min="2" max="2" width="4.140625" style="11" customWidth="1"/>
    <col min="3" max="3" width="3.85546875" style="11" customWidth="1"/>
    <col min="4" max="4" width="54.140625" style="15" customWidth="1"/>
    <col min="5" max="5" width="12.28515625" style="66" customWidth="1"/>
    <col min="6" max="6" width="12.85546875" style="66" customWidth="1"/>
    <col min="7" max="7" width="1.42578125" style="15" customWidth="1"/>
    <col min="8" max="16384" width="9.140625" style="15"/>
  </cols>
  <sheetData>
    <row r="1" spans="1:6">
      <c r="A1" s="280"/>
      <c r="B1" s="280"/>
      <c r="C1" s="280"/>
      <c r="D1" s="280"/>
    </row>
    <row r="2" spans="1:6" ht="18">
      <c r="B2" s="310" t="s">
        <v>174</v>
      </c>
      <c r="C2" s="310"/>
      <c r="D2" s="310"/>
      <c r="E2" s="310"/>
    </row>
    <row r="3" spans="1:6" ht="18.75">
      <c r="B3" s="309" t="s">
        <v>208</v>
      </c>
      <c r="C3" s="309"/>
      <c r="D3" s="309"/>
      <c r="E3" s="309"/>
    </row>
    <row r="5" spans="1:6" s="64" customFormat="1" ht="14.1" customHeight="1">
      <c r="B5" s="87"/>
      <c r="C5" s="88"/>
      <c r="D5" s="89"/>
      <c r="E5" s="90">
        <v>2022</v>
      </c>
      <c r="F5" s="90">
        <v>2021</v>
      </c>
    </row>
    <row r="6" spans="1:6" s="64" customFormat="1" ht="14.1" customHeight="1">
      <c r="B6" s="139">
        <v>1</v>
      </c>
      <c r="C6" s="88" t="s">
        <v>176</v>
      </c>
      <c r="D6" s="57"/>
      <c r="E6" s="162">
        <v>-8532192.1020998899</v>
      </c>
      <c r="F6" s="162">
        <v>-56986823.906799711</v>
      </c>
    </row>
    <row r="7" spans="1:6" s="64" customFormat="1" ht="14.1" customHeight="1">
      <c r="B7" s="140"/>
      <c r="C7" s="160">
        <v>1.1000000000000001</v>
      </c>
      <c r="D7" s="57" t="s">
        <v>209</v>
      </c>
      <c r="E7" s="163">
        <v>10391293.932000007</v>
      </c>
      <c r="F7" s="163">
        <v>19925489.474499993</v>
      </c>
    </row>
    <row r="8" spans="1:6" s="64" customFormat="1" ht="14.1" customHeight="1">
      <c r="B8" s="140"/>
      <c r="C8" s="160">
        <v>1.2</v>
      </c>
      <c r="D8" s="57" t="s">
        <v>210</v>
      </c>
      <c r="E8" s="163">
        <v>0</v>
      </c>
      <c r="F8" s="163">
        <v>0</v>
      </c>
    </row>
    <row r="9" spans="1:6" s="64" customFormat="1" ht="14.1" customHeight="1">
      <c r="B9" s="140"/>
      <c r="C9" s="160">
        <v>1.3</v>
      </c>
      <c r="D9" s="57" t="s">
        <v>211</v>
      </c>
      <c r="E9" s="163">
        <v>0</v>
      </c>
      <c r="F9" s="163">
        <v>0</v>
      </c>
    </row>
    <row r="10" spans="1:6" s="64" customFormat="1" ht="14.1" customHeight="1">
      <c r="B10" s="140"/>
      <c r="C10" s="160">
        <v>1.4</v>
      </c>
      <c r="D10" s="57" t="s">
        <v>260</v>
      </c>
      <c r="E10" s="163">
        <v>-1558694.0899999999</v>
      </c>
      <c r="F10" s="163">
        <v>-2996870</v>
      </c>
    </row>
    <row r="11" spans="1:6" s="64" customFormat="1" ht="14.1" customHeight="1">
      <c r="B11" s="140"/>
      <c r="C11" s="160">
        <v>1.5</v>
      </c>
      <c r="D11" s="57" t="s">
        <v>133</v>
      </c>
      <c r="E11" s="163">
        <v>4728576</v>
      </c>
      <c r="F11" s="163">
        <v>4866150</v>
      </c>
    </row>
    <row r="12" spans="1:6" s="64" customFormat="1" ht="14.1" customHeight="1">
      <c r="B12" s="140"/>
      <c r="C12" s="160">
        <v>1.6</v>
      </c>
      <c r="D12" s="57" t="s">
        <v>132</v>
      </c>
      <c r="E12" s="163">
        <v>0</v>
      </c>
      <c r="F12" s="163">
        <v>0</v>
      </c>
    </row>
    <row r="13" spans="1:6" s="64" customFormat="1" ht="14.1" customHeight="1">
      <c r="B13" s="140"/>
      <c r="C13" s="160">
        <v>1.7</v>
      </c>
      <c r="D13" s="57" t="s">
        <v>212</v>
      </c>
      <c r="E13" s="163">
        <v>0</v>
      </c>
      <c r="F13" s="163">
        <v>0</v>
      </c>
    </row>
    <row r="14" spans="1:6" s="64" customFormat="1" ht="14.1" customHeight="1">
      <c r="B14" s="140"/>
      <c r="C14" s="160">
        <v>1.8</v>
      </c>
      <c r="D14" s="57" t="s">
        <v>213</v>
      </c>
      <c r="E14" s="163">
        <v>0</v>
      </c>
      <c r="F14" s="163">
        <v>0</v>
      </c>
    </row>
    <row r="15" spans="1:6" s="64" customFormat="1" ht="14.1" customHeight="1">
      <c r="B15" s="140"/>
      <c r="C15" s="160">
        <v>1.9</v>
      </c>
      <c r="D15" s="57" t="s">
        <v>214</v>
      </c>
      <c r="E15" s="163">
        <v>0</v>
      </c>
      <c r="F15" s="163">
        <v>0</v>
      </c>
    </row>
    <row r="16" spans="1:6" s="64" customFormat="1" ht="14.1" customHeight="1">
      <c r="B16" s="140"/>
      <c r="C16" s="159">
        <v>1.1000000000000001</v>
      </c>
      <c r="D16" s="57" t="s">
        <v>215</v>
      </c>
      <c r="E16" s="163">
        <v>-9631246.2120000124</v>
      </c>
      <c r="F16" s="163">
        <v>-153618752.19999999</v>
      </c>
    </row>
    <row r="17" spans="2:6" s="64" customFormat="1" ht="14.1" customHeight="1">
      <c r="B17" s="140"/>
      <c r="C17" s="159">
        <v>1.1100000000000001</v>
      </c>
      <c r="D17" s="57" t="s">
        <v>216</v>
      </c>
      <c r="E17" s="163">
        <v>-4211942.4409999866</v>
      </c>
      <c r="F17" s="163">
        <v>39087760.811000019</v>
      </c>
    </row>
    <row r="18" spans="2:6" s="64" customFormat="1" ht="14.1" customHeight="1">
      <c r="B18" s="140"/>
      <c r="C18" s="159">
        <v>1.1200000000000001</v>
      </c>
      <c r="D18" s="57" t="s">
        <v>217</v>
      </c>
      <c r="E18" s="163">
        <v>-8250179.2910998985</v>
      </c>
      <c r="F18" s="163">
        <v>35749398.007700257</v>
      </c>
    </row>
    <row r="19" spans="2:6" s="64" customFormat="1" ht="14.1" customHeight="1">
      <c r="B19" s="140"/>
      <c r="C19" s="159">
        <v>1.1299999999999999</v>
      </c>
      <c r="D19" s="57" t="s">
        <v>218</v>
      </c>
      <c r="E19" s="163">
        <v>0</v>
      </c>
      <c r="F19" s="163">
        <v>0</v>
      </c>
    </row>
    <row r="20" spans="2:6" s="64" customFormat="1" ht="14.1" customHeight="1">
      <c r="B20" s="139">
        <v>2</v>
      </c>
      <c r="C20" s="88" t="s">
        <v>183</v>
      </c>
      <c r="D20" s="57"/>
      <c r="E20" s="162">
        <v>0</v>
      </c>
      <c r="F20" s="162">
        <v>0</v>
      </c>
    </row>
    <row r="21" spans="2:6" s="64" customFormat="1" ht="14.1" customHeight="1">
      <c r="B21" s="139">
        <v>3</v>
      </c>
      <c r="C21" s="88" t="s">
        <v>184</v>
      </c>
      <c r="D21" s="57"/>
      <c r="E21" s="162">
        <v>-25416.26</v>
      </c>
      <c r="F21" s="162">
        <v>-3582589.83</v>
      </c>
    </row>
    <row r="22" spans="2:6" s="64" customFormat="1" ht="14.1" customHeight="1">
      <c r="B22" s="140"/>
      <c r="C22" s="161">
        <v>1.1000000000000001</v>
      </c>
      <c r="D22" s="57" t="s">
        <v>185</v>
      </c>
      <c r="E22" s="163">
        <v>0</v>
      </c>
      <c r="F22" s="163">
        <v>0</v>
      </c>
    </row>
    <row r="23" spans="2:6" s="64" customFormat="1" ht="14.1" customHeight="1">
      <c r="B23" s="140"/>
      <c r="C23" s="161">
        <v>1.2</v>
      </c>
      <c r="D23" s="57" t="s">
        <v>186</v>
      </c>
      <c r="E23" s="163">
        <v>0</v>
      </c>
      <c r="F23" s="163">
        <v>0</v>
      </c>
    </row>
    <row r="24" spans="2:6" s="64" customFormat="1" ht="14.1" customHeight="1">
      <c r="B24" s="140"/>
      <c r="C24" s="161">
        <v>1.3</v>
      </c>
      <c r="D24" s="57" t="s">
        <v>187</v>
      </c>
      <c r="E24" s="163">
        <v>0</v>
      </c>
      <c r="F24" s="163">
        <v>0</v>
      </c>
    </row>
    <row r="25" spans="2:6" s="64" customFormat="1" ht="14.1" customHeight="1">
      <c r="B25" s="140"/>
      <c r="C25" s="161">
        <v>1.4</v>
      </c>
      <c r="D25" s="57" t="s">
        <v>188</v>
      </c>
      <c r="E25" s="163">
        <v>0</v>
      </c>
      <c r="F25" s="163">
        <v>0</v>
      </c>
    </row>
    <row r="26" spans="2:6" s="64" customFormat="1" ht="14.1" customHeight="1">
      <c r="B26" s="140"/>
      <c r="C26" s="161">
        <v>1.5</v>
      </c>
      <c r="D26" s="57" t="s">
        <v>189</v>
      </c>
      <c r="E26" s="163">
        <v>-25416.26</v>
      </c>
      <c r="F26" s="163">
        <v>-3582589.83</v>
      </c>
    </row>
    <row r="27" spans="2:6" s="64" customFormat="1" ht="14.1" customHeight="1">
      <c r="B27" s="140"/>
      <c r="C27" s="161">
        <v>1.6</v>
      </c>
      <c r="D27" s="57" t="s">
        <v>190</v>
      </c>
      <c r="E27" s="163">
        <v>0</v>
      </c>
      <c r="F27" s="163">
        <v>0</v>
      </c>
    </row>
    <row r="28" spans="2:6" s="64" customFormat="1" ht="14.1" customHeight="1">
      <c r="B28" s="140"/>
      <c r="C28" s="161">
        <v>1.7</v>
      </c>
      <c r="D28" s="57" t="s">
        <v>191</v>
      </c>
      <c r="E28" s="163">
        <v>0</v>
      </c>
      <c r="F28" s="163">
        <v>0</v>
      </c>
    </row>
    <row r="29" spans="2:6" s="64" customFormat="1" ht="14.1" customHeight="1">
      <c r="B29" s="139">
        <v>4</v>
      </c>
      <c r="C29" s="88" t="s">
        <v>192</v>
      </c>
      <c r="D29" s="57"/>
      <c r="E29" s="162">
        <v>0</v>
      </c>
      <c r="F29" s="162">
        <v>0</v>
      </c>
    </row>
    <row r="30" spans="2:6" s="64" customFormat="1" ht="14.1" customHeight="1">
      <c r="B30" s="139">
        <v>5</v>
      </c>
      <c r="C30" s="88" t="s">
        <v>193</v>
      </c>
      <c r="D30" s="57"/>
      <c r="E30" s="162">
        <v>8866628.209999999</v>
      </c>
      <c r="F30" s="162">
        <v>-6172192.2100000009</v>
      </c>
    </row>
    <row r="31" spans="2:6" s="64" customFormat="1" ht="14.1" customHeight="1">
      <c r="B31" s="140"/>
      <c r="C31" s="161">
        <v>1.1000000000000001</v>
      </c>
      <c r="D31" s="57" t="s">
        <v>194</v>
      </c>
      <c r="E31" s="163">
        <v>0</v>
      </c>
      <c r="F31" s="163">
        <v>0</v>
      </c>
    </row>
    <row r="32" spans="2:6" s="64" customFormat="1" ht="14.1" customHeight="1">
      <c r="B32" s="140"/>
      <c r="C32" s="161">
        <v>1.2</v>
      </c>
      <c r="D32" s="57" t="s">
        <v>195</v>
      </c>
      <c r="E32" s="163">
        <v>0</v>
      </c>
      <c r="F32" s="163">
        <v>0</v>
      </c>
    </row>
    <row r="33" spans="2:6" s="64" customFormat="1" ht="14.1" customHeight="1">
      <c r="B33" s="140"/>
      <c r="C33" s="161">
        <v>1.3</v>
      </c>
      <c r="D33" s="57" t="s">
        <v>196</v>
      </c>
      <c r="E33" s="163">
        <v>27740944.359999999</v>
      </c>
      <c r="F33" s="163">
        <v>8457310.1999999993</v>
      </c>
    </row>
    <row r="34" spans="2:6" s="64" customFormat="1" ht="14.1" customHeight="1">
      <c r="B34" s="140"/>
      <c r="C34" s="161">
        <v>1.4</v>
      </c>
      <c r="D34" s="57" t="s">
        <v>197</v>
      </c>
      <c r="E34" s="163">
        <v>0</v>
      </c>
      <c r="F34" s="163">
        <v>0</v>
      </c>
    </row>
    <row r="35" spans="2:6" s="64" customFormat="1" ht="14.1" customHeight="1">
      <c r="B35" s="140"/>
      <c r="C35" s="161">
        <v>1.5</v>
      </c>
      <c r="D35" s="57" t="s">
        <v>198</v>
      </c>
      <c r="E35" s="163">
        <v>0</v>
      </c>
      <c r="F35" s="163">
        <v>0</v>
      </c>
    </row>
    <row r="36" spans="2:6" s="64" customFormat="1" ht="14.1" customHeight="1">
      <c r="B36" s="140"/>
      <c r="C36" s="161">
        <v>1.6</v>
      </c>
      <c r="D36" s="57" t="s">
        <v>199</v>
      </c>
      <c r="E36" s="163">
        <v>0</v>
      </c>
      <c r="F36" s="163">
        <v>0</v>
      </c>
    </row>
    <row r="37" spans="2:6" s="64" customFormat="1" ht="14.1" customHeight="1">
      <c r="B37" s="140"/>
      <c r="C37" s="161">
        <v>1.7</v>
      </c>
      <c r="D37" s="57" t="s">
        <v>200</v>
      </c>
      <c r="E37" s="163">
        <v>-17945697.710000001</v>
      </c>
      <c r="F37" s="163">
        <v>-11550594.91</v>
      </c>
    </row>
    <row r="38" spans="2:6" s="64" customFormat="1" ht="14.1" customHeight="1">
      <c r="B38" s="140"/>
      <c r="C38" s="161">
        <v>1.8</v>
      </c>
      <c r="D38" s="57" t="s">
        <v>201</v>
      </c>
      <c r="E38" s="163">
        <v>0</v>
      </c>
      <c r="F38" s="163">
        <v>0</v>
      </c>
    </row>
    <row r="39" spans="2:6" s="64" customFormat="1" ht="14.1" customHeight="1">
      <c r="B39" s="140"/>
      <c r="C39" s="161">
        <v>1.9</v>
      </c>
      <c r="D39" s="57" t="s">
        <v>181</v>
      </c>
      <c r="E39" s="163">
        <v>0</v>
      </c>
      <c r="F39" s="163">
        <v>0</v>
      </c>
    </row>
    <row r="40" spans="2:6" s="64" customFormat="1" ht="14.1" customHeight="1">
      <c r="B40" s="140"/>
      <c r="C40" s="159">
        <v>1.1000000000000001</v>
      </c>
      <c r="D40" s="57" t="s">
        <v>202</v>
      </c>
      <c r="E40" s="163">
        <v>-928618.44</v>
      </c>
      <c r="F40" s="163">
        <v>-3078907.5</v>
      </c>
    </row>
    <row r="41" spans="2:6" s="64" customFormat="1" ht="14.1" customHeight="1">
      <c r="B41" s="139">
        <v>6</v>
      </c>
      <c r="C41" s="88" t="s">
        <v>203</v>
      </c>
      <c r="D41" s="57"/>
      <c r="E41" s="162">
        <v>0</v>
      </c>
      <c r="F41" s="162">
        <v>0</v>
      </c>
    </row>
    <row r="42" spans="2:6" s="64" customFormat="1" ht="14.1" customHeight="1">
      <c r="B42" s="139">
        <v>7</v>
      </c>
      <c r="C42" s="88" t="s">
        <v>204</v>
      </c>
      <c r="D42" s="57"/>
      <c r="E42" s="162">
        <v>309019.84790010937</v>
      </c>
      <c r="F42" s="162">
        <v>-66741605.94679971</v>
      </c>
    </row>
    <row r="43" spans="2:6" s="64" customFormat="1" ht="14.1" customHeight="1">
      <c r="B43" s="139">
        <v>8</v>
      </c>
      <c r="C43" s="88" t="s">
        <v>205</v>
      </c>
      <c r="D43" s="57"/>
      <c r="E43" s="163">
        <v>268930.3586999586</v>
      </c>
      <c r="F43" s="163">
        <v>67010536.313999951</v>
      </c>
    </row>
    <row r="44" spans="2:6" s="64" customFormat="1" ht="14.1" customHeight="1">
      <c r="B44" s="139">
        <v>9</v>
      </c>
      <c r="C44" s="313" t="s">
        <v>206</v>
      </c>
      <c r="D44" s="314"/>
      <c r="E44" s="163"/>
      <c r="F44" s="163"/>
    </row>
    <row r="45" spans="2:6" s="64" customFormat="1" ht="14.1" customHeight="1">
      <c r="B45" s="139">
        <v>10</v>
      </c>
      <c r="C45" s="88" t="s">
        <v>207</v>
      </c>
      <c r="D45" s="57"/>
      <c r="E45" s="162">
        <v>577950.2066000679</v>
      </c>
      <c r="F45" s="162">
        <v>268930.36720024049</v>
      </c>
    </row>
    <row r="47" spans="2:6">
      <c r="D47" s="184" t="s">
        <v>263</v>
      </c>
      <c r="E47" s="181" t="s">
        <v>261</v>
      </c>
    </row>
    <row r="48" spans="2:6">
      <c r="D48" s="248" t="s">
        <v>286</v>
      </c>
      <c r="E48" s="182" t="s">
        <v>262</v>
      </c>
    </row>
    <row r="49" spans="4:4">
      <c r="D49" s="183"/>
    </row>
  </sheetData>
  <mergeCells count="4">
    <mergeCell ref="B2:E2"/>
    <mergeCell ref="B3:E3"/>
    <mergeCell ref="C44:D44"/>
    <mergeCell ref="A1:D1"/>
  </mergeCells>
  <phoneticPr fontId="0" type="noConversion"/>
  <printOptions horizontalCentered="1" verticalCentered="1"/>
  <pageMargins left="0" right="0" top="0" bottom="0" header="0.31496062992126" footer="0.39370078740157499"/>
  <pageSetup orientation="portrait" horizontalDpi="300" verticalDpi="300" r:id="rId1"/>
  <headerFooter alignWithMargins="0">
    <oddHeader>&amp;L&amp;"Arial,Bold Italic"&amp;E"M.LEZHA"SHPK NUIS J76504013C&amp;"Arial,Regular"&amp;9&amp;EPasqyrat financiare te  per vitin e mbyllur me date 31 dhjetor 2022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B1:Q33"/>
  <sheetViews>
    <sheetView workbookViewId="0">
      <selection activeCell="K35" sqref="K35"/>
    </sheetView>
  </sheetViews>
  <sheetFormatPr defaultColWidth="9.140625" defaultRowHeight="15.75"/>
  <cols>
    <col min="1" max="1" width="13.7109375" style="76" customWidth="1"/>
    <col min="2" max="2" width="4" style="76" customWidth="1"/>
    <col min="3" max="3" width="46.140625" style="77" customWidth="1"/>
    <col min="4" max="4" width="10.140625" style="77" customWidth="1"/>
    <col min="5" max="6" width="5.7109375" style="77" customWidth="1"/>
    <col min="7" max="7" width="10.7109375" style="77" customWidth="1"/>
    <col min="8" max="8" width="5.7109375" style="77" customWidth="1"/>
    <col min="9" max="9" width="12" style="77" customWidth="1"/>
    <col min="10" max="10" width="5.28515625" style="77" customWidth="1"/>
    <col min="11" max="11" width="11.28515625" style="77" customWidth="1"/>
    <col min="12" max="12" width="12.28515625" style="77" customWidth="1"/>
    <col min="13" max="13" width="5.7109375" style="77" customWidth="1"/>
    <col min="14" max="14" width="12" style="77" customWidth="1"/>
    <col min="15" max="15" width="2.42578125" style="76" customWidth="1"/>
    <col min="16" max="16" width="13.140625" style="76" customWidth="1"/>
    <col min="17" max="17" width="12" style="76" bestFit="1" customWidth="1"/>
    <col min="18" max="16384" width="9.140625" style="76"/>
  </cols>
  <sheetData>
    <row r="1" spans="2:16" ht="52.5" customHeight="1"/>
    <row r="2" spans="2:16" ht="18.75">
      <c r="C2" s="315" t="s">
        <v>239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2:16" ht="9.75" customHeight="1"/>
    <row r="4" spans="2:16" ht="144" customHeight="1">
      <c r="B4" s="78"/>
      <c r="C4" s="79"/>
      <c r="D4" s="80" t="s">
        <v>238</v>
      </c>
      <c r="E4" s="81" t="s">
        <v>111</v>
      </c>
      <c r="F4" s="81" t="s">
        <v>237</v>
      </c>
      <c r="G4" s="81" t="s">
        <v>236</v>
      </c>
      <c r="H4" s="81" t="s">
        <v>235</v>
      </c>
      <c r="I4" s="81" t="s">
        <v>113</v>
      </c>
      <c r="J4" s="81" t="s">
        <v>234</v>
      </c>
      <c r="K4" s="81" t="s">
        <v>209</v>
      </c>
      <c r="L4" s="81" t="s">
        <v>29</v>
      </c>
      <c r="M4" s="81" t="s">
        <v>233</v>
      </c>
      <c r="N4" s="81" t="s">
        <v>29</v>
      </c>
    </row>
    <row r="5" spans="2:16" ht="14.1" customHeight="1">
      <c r="B5" s="82" t="s">
        <v>103</v>
      </c>
      <c r="C5" s="83" t="s">
        <v>296</v>
      </c>
      <c r="D5" s="173">
        <v>66630000</v>
      </c>
      <c r="E5" s="173"/>
      <c r="F5" s="173"/>
      <c r="G5" s="173">
        <v>14720</v>
      </c>
      <c r="H5" s="173"/>
      <c r="I5" s="173">
        <v>0</v>
      </c>
      <c r="J5" s="173">
        <v>0</v>
      </c>
      <c r="K5" s="173">
        <v>7578907.4200000037</v>
      </c>
      <c r="L5" s="173">
        <v>74223627.420000002</v>
      </c>
      <c r="M5" s="173"/>
      <c r="N5" s="173">
        <v>73994896.5</v>
      </c>
      <c r="P5" s="175"/>
    </row>
    <row r="6" spans="2:16" ht="14.1" customHeight="1">
      <c r="B6" s="78"/>
      <c r="C6" s="85" t="s">
        <v>231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2:16" ht="14.1" customHeight="1">
      <c r="B7" s="82" t="s">
        <v>103</v>
      </c>
      <c r="C7" s="83" t="s">
        <v>292</v>
      </c>
      <c r="D7" s="173">
        <v>66630000</v>
      </c>
      <c r="E7" s="173"/>
      <c r="F7" s="173"/>
      <c r="G7" s="173">
        <v>14720</v>
      </c>
      <c r="H7" s="173"/>
      <c r="I7" s="173">
        <v>0</v>
      </c>
      <c r="J7" s="173">
        <v>0</v>
      </c>
      <c r="K7" s="173">
        <v>7578907.4200000037</v>
      </c>
      <c r="L7" s="173">
        <v>74223627.420000002</v>
      </c>
      <c r="M7" s="173"/>
      <c r="N7" s="173">
        <v>73994896.5</v>
      </c>
    </row>
    <row r="8" spans="2:16" ht="14.1" customHeight="1">
      <c r="B8" s="78"/>
      <c r="C8" s="83" t="s">
        <v>224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</row>
    <row r="9" spans="2:16" ht="14.1" customHeight="1">
      <c r="B9" s="78"/>
      <c r="C9" s="85" t="s">
        <v>226</v>
      </c>
      <c r="D9" s="174"/>
      <c r="E9" s="174"/>
      <c r="F9" s="174"/>
      <c r="G9" s="174"/>
      <c r="H9" s="174"/>
      <c r="I9" s="174"/>
      <c r="J9" s="174"/>
      <c r="K9" s="174">
        <v>16928619.450000003</v>
      </c>
      <c r="L9" s="173">
        <v>16928619.450000003</v>
      </c>
      <c r="M9" s="174"/>
      <c r="N9" s="173">
        <f>SUM(L9:M9)</f>
        <v>16928619.450000003</v>
      </c>
    </row>
    <row r="10" spans="2:16" ht="14.1" customHeight="1">
      <c r="B10" s="78"/>
      <c r="C10" s="83" t="s">
        <v>225</v>
      </c>
      <c r="D10" s="174"/>
      <c r="E10" s="174"/>
      <c r="F10" s="174"/>
      <c r="G10" s="174"/>
      <c r="H10" s="174"/>
      <c r="I10" s="174"/>
      <c r="J10" s="174"/>
      <c r="K10" s="174">
        <v>0</v>
      </c>
      <c r="L10" s="173">
        <v>0</v>
      </c>
      <c r="M10" s="174"/>
      <c r="N10" s="173">
        <f t="shared" ref="N10:N11" si="0">SUM(L10:M10)</f>
        <v>0</v>
      </c>
    </row>
    <row r="11" spans="2:16" ht="14.1" customHeight="1">
      <c r="B11" s="78"/>
      <c r="C11" s="83" t="s">
        <v>227</v>
      </c>
      <c r="D11" s="173"/>
      <c r="E11" s="173"/>
      <c r="F11" s="173"/>
      <c r="G11" s="173"/>
      <c r="H11" s="173"/>
      <c r="I11" s="173"/>
      <c r="J11" s="173"/>
      <c r="K11" s="174">
        <v>16928619.450000003</v>
      </c>
      <c r="L11" s="173">
        <v>16928619.450000003</v>
      </c>
      <c r="M11" s="173"/>
      <c r="N11" s="173">
        <f t="shared" si="0"/>
        <v>16928619.450000003</v>
      </c>
    </row>
    <row r="12" spans="2:16" ht="29.1" customHeight="1">
      <c r="B12" s="78"/>
      <c r="C12" s="176" t="s">
        <v>223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</row>
    <row r="13" spans="2:16" ht="14.1" customHeight="1">
      <c r="B13" s="78"/>
      <c r="C13" s="85" t="s">
        <v>222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</row>
    <row r="14" spans="2:16" ht="14.1" customHeight="1">
      <c r="B14" s="78"/>
      <c r="C14" s="85" t="s">
        <v>202</v>
      </c>
      <c r="D14" s="174"/>
      <c r="E14" s="174"/>
      <c r="F14" s="174"/>
      <c r="G14" s="174"/>
      <c r="H14" s="174"/>
      <c r="I14" s="174"/>
      <c r="J14" s="174"/>
      <c r="K14" s="174">
        <v>-3078907</v>
      </c>
      <c r="L14" s="173">
        <v>-3078907</v>
      </c>
      <c r="M14" s="174"/>
      <c r="N14" s="173">
        <f>SUM(L14:M14)</f>
        <v>-3078907</v>
      </c>
    </row>
    <row r="15" spans="2:16" ht="29.1" customHeight="1">
      <c r="B15" s="78"/>
      <c r="C15" s="176" t="s">
        <v>221</v>
      </c>
      <c r="D15" s="173"/>
      <c r="E15" s="173"/>
      <c r="F15" s="173"/>
      <c r="G15" s="173"/>
      <c r="H15" s="173"/>
      <c r="I15" s="173"/>
      <c r="J15" s="173"/>
      <c r="K15" s="173">
        <v>-4500000</v>
      </c>
      <c r="L15" s="173"/>
      <c r="M15" s="173"/>
      <c r="N15" s="173">
        <v>0</v>
      </c>
    </row>
    <row r="16" spans="2:16" ht="14.1" customHeight="1">
      <c r="B16" s="78"/>
      <c r="C16" s="8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</row>
    <row r="17" spans="2:17" ht="17.45" customHeight="1">
      <c r="B17" s="82" t="s">
        <v>103</v>
      </c>
      <c r="C17" s="83" t="s">
        <v>297</v>
      </c>
      <c r="D17" s="173">
        <v>66630000</v>
      </c>
      <c r="E17" s="173"/>
      <c r="F17" s="173"/>
      <c r="G17" s="173">
        <v>14720</v>
      </c>
      <c r="H17" s="173"/>
      <c r="I17" s="173">
        <v>4500000</v>
      </c>
      <c r="J17" s="173">
        <v>0</v>
      </c>
      <c r="K17" s="173">
        <v>16928619.870000005</v>
      </c>
      <c r="L17" s="173">
        <v>88073339.870000005</v>
      </c>
      <c r="M17" s="173"/>
      <c r="N17" s="173">
        <v>88073339.870000005</v>
      </c>
    </row>
    <row r="18" spans="2:17" ht="14.1" customHeight="1">
      <c r="B18" s="78"/>
      <c r="C18" s="85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2:17" ht="14.1" customHeight="1">
      <c r="B19" s="82" t="s">
        <v>103</v>
      </c>
      <c r="C19" s="83" t="s">
        <v>298</v>
      </c>
      <c r="D19" s="173">
        <v>66630000</v>
      </c>
      <c r="E19" s="173"/>
      <c r="F19" s="173"/>
      <c r="G19" s="173">
        <v>14720</v>
      </c>
      <c r="H19" s="173"/>
      <c r="I19" s="173">
        <v>4500000</v>
      </c>
      <c r="J19" s="173">
        <v>0</v>
      </c>
      <c r="K19" s="173">
        <v>16928619.870000005</v>
      </c>
      <c r="L19" s="173">
        <f>SUM(D19:K19)</f>
        <v>88073339.870000005</v>
      </c>
      <c r="M19" s="173"/>
      <c r="N19" s="173">
        <f>SUM(L17:M17)</f>
        <v>88073339.870000005</v>
      </c>
    </row>
    <row r="20" spans="2:17" ht="14.1" customHeight="1">
      <c r="B20" s="78"/>
      <c r="C20" s="83" t="s">
        <v>227</v>
      </c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</row>
    <row r="21" spans="2:17" ht="14.1" customHeight="1">
      <c r="B21" s="78"/>
      <c r="C21" s="85" t="s">
        <v>226</v>
      </c>
      <c r="D21" s="174"/>
      <c r="E21" s="174"/>
      <c r="F21" s="174"/>
      <c r="G21" s="174"/>
      <c r="H21" s="174"/>
      <c r="I21" s="174"/>
      <c r="J21" s="174"/>
      <c r="K21" s="174">
        <v>8832599.8399999999</v>
      </c>
      <c r="L21" s="173">
        <f>SUM(D21:K21)</f>
        <v>8832599.8399999999</v>
      </c>
      <c r="M21" s="174"/>
      <c r="N21" s="173">
        <f>SUM(L21:M21)</f>
        <v>8832599.8399999999</v>
      </c>
    </row>
    <row r="22" spans="2:17" ht="14.1" customHeight="1">
      <c r="B22" s="78"/>
      <c r="C22" s="83" t="s">
        <v>225</v>
      </c>
      <c r="D22" s="174"/>
      <c r="E22" s="174"/>
      <c r="F22" s="174"/>
      <c r="G22" s="174"/>
      <c r="H22" s="174"/>
      <c r="I22" s="174"/>
      <c r="J22" s="174"/>
      <c r="K22" s="174">
        <v>0</v>
      </c>
      <c r="L22" s="173">
        <f>SUM(D22:K22)</f>
        <v>0</v>
      </c>
      <c r="M22" s="174"/>
      <c r="N22" s="173"/>
    </row>
    <row r="23" spans="2:17" ht="14.1" customHeight="1">
      <c r="B23" s="78"/>
      <c r="C23" s="83" t="s">
        <v>224</v>
      </c>
      <c r="D23" s="173"/>
      <c r="E23" s="173"/>
      <c r="F23" s="173"/>
      <c r="G23" s="173"/>
      <c r="H23" s="173"/>
      <c r="I23" s="173"/>
      <c r="J23" s="173"/>
      <c r="K23" s="174">
        <f>SUM(K21:K22)</f>
        <v>8832599.8399999999</v>
      </c>
      <c r="L23" s="173">
        <f t="shared" ref="L23" si="1">SUM(D23:K23)</f>
        <v>8832599.8399999999</v>
      </c>
      <c r="M23" s="173"/>
      <c r="N23" s="173">
        <f>SUM(L23:M23)</f>
        <v>8832599.8399999999</v>
      </c>
    </row>
    <row r="24" spans="2:17" ht="29.1" customHeight="1">
      <c r="B24" s="78"/>
      <c r="C24" s="176" t="s">
        <v>223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</row>
    <row r="25" spans="2:17" ht="14.1" customHeight="1">
      <c r="B25" s="78"/>
      <c r="C25" s="85" t="s">
        <v>222</v>
      </c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2:17" ht="14.1" customHeight="1">
      <c r="B26" s="78"/>
      <c r="C26" s="85" t="s">
        <v>202</v>
      </c>
      <c r="D26" s="174"/>
      <c r="E26" s="174"/>
      <c r="F26" s="174"/>
      <c r="G26" s="174"/>
      <c r="H26" s="174"/>
      <c r="I26" s="174"/>
      <c r="J26" s="174"/>
      <c r="K26" s="174">
        <v>-928619.87</v>
      </c>
      <c r="L26" s="173">
        <f>SUM(D26:K26)</f>
        <v>-928619.87</v>
      </c>
      <c r="M26" s="174"/>
      <c r="N26" s="173">
        <f>SUM(L26:M26)</f>
        <v>-928619.87</v>
      </c>
    </row>
    <row r="27" spans="2:17" ht="29.1" customHeight="1">
      <c r="B27" s="78"/>
      <c r="C27" s="176" t="s">
        <v>221</v>
      </c>
      <c r="D27" s="173"/>
      <c r="E27" s="173"/>
      <c r="F27" s="173"/>
      <c r="G27" s="173"/>
      <c r="H27" s="173"/>
      <c r="I27" s="173">
        <v>16000000</v>
      </c>
      <c r="J27" s="173"/>
      <c r="K27" s="173">
        <v>-16000000</v>
      </c>
      <c r="L27" s="173"/>
      <c r="M27" s="173"/>
      <c r="N27" s="173"/>
    </row>
    <row r="28" spans="2:17" ht="14.1" customHeight="1">
      <c r="B28" s="82" t="s">
        <v>103</v>
      </c>
      <c r="C28" s="83" t="s">
        <v>299</v>
      </c>
      <c r="D28" s="173">
        <f>SUM(D19:D27)</f>
        <v>66630000</v>
      </c>
      <c r="E28" s="173"/>
      <c r="F28" s="173"/>
      <c r="G28" s="173">
        <f>SUM(G19:G27)</f>
        <v>14720</v>
      </c>
      <c r="H28" s="173"/>
      <c r="I28" s="173">
        <f>SUM(I19:I27)</f>
        <v>20500000</v>
      </c>
      <c r="J28" s="173">
        <v>0</v>
      </c>
      <c r="K28" s="173">
        <f>K19+K23+K24+K25+K26+K27</f>
        <v>8832599.8400000036</v>
      </c>
      <c r="L28" s="173">
        <f>L19+L23+L24+L25+L26+L27</f>
        <v>95977319.840000004</v>
      </c>
      <c r="M28" s="173"/>
      <c r="N28" s="173">
        <f>SUM(L28:M28)</f>
        <v>95977319.840000004</v>
      </c>
    </row>
    <row r="29" spans="2:17">
      <c r="N29" s="250"/>
    </row>
    <row r="30" spans="2:17">
      <c r="C30" s="184" t="s">
        <v>263</v>
      </c>
      <c r="L30" s="181" t="s">
        <v>261</v>
      </c>
    </row>
    <row r="31" spans="2:17">
      <c r="C31" s="248" t="s">
        <v>286</v>
      </c>
      <c r="L31" s="182" t="s">
        <v>262</v>
      </c>
    </row>
    <row r="32" spans="2:17">
      <c r="C32" s="183"/>
      <c r="Q32" s="175">
        <f>D28+G28+I28+K28</f>
        <v>95977319.840000004</v>
      </c>
    </row>
    <row r="33" spans="17:17">
      <c r="Q33" s="262">
        <f>N28-Pasivet!G52</f>
        <v>0</v>
      </c>
    </row>
  </sheetData>
  <mergeCells count="1">
    <mergeCell ref="C2:N2"/>
  </mergeCells>
  <printOptions horizontalCentered="1"/>
  <pageMargins left="0" right="0" top="0.196850393700787" bottom="0" header="0.31496062992126" footer="0.31496062992126"/>
  <pageSetup scale="85" orientation="landscape" verticalDpi="300" r:id="rId1"/>
  <headerFooter>
    <oddHeader>&amp;L&amp;"Arial,Bold Italic"&amp;E"M.LEZHA"SHPK NUIS J76504013C&amp;"Arial,Regular"&amp;9&amp;EPasqyrat financiare te  per vitin e mbyllur me date 31 dhjetor 2022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1:O27"/>
  <sheetViews>
    <sheetView workbookViewId="0">
      <selection activeCell="R7" sqref="R7"/>
    </sheetView>
  </sheetViews>
  <sheetFormatPr defaultColWidth="9.140625" defaultRowHeight="15.75"/>
  <cols>
    <col min="1" max="1" width="9.140625" style="76"/>
    <col min="2" max="2" width="4.140625" style="76" customWidth="1"/>
    <col min="3" max="3" width="40.140625" style="77" customWidth="1"/>
    <col min="4" max="15" width="5.7109375" style="77" customWidth="1"/>
    <col min="16" max="16" width="2.7109375" style="76" customWidth="1"/>
    <col min="17" max="16384" width="9.140625" style="76"/>
  </cols>
  <sheetData>
    <row r="1" spans="2:15">
      <c r="C1" s="77" t="s">
        <v>240</v>
      </c>
    </row>
    <row r="2" spans="2:15" ht="18.75">
      <c r="C2" s="315" t="s">
        <v>239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2:15" ht="18.75">
      <c r="C3" s="316" t="s">
        <v>241</v>
      </c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</row>
    <row r="4" spans="2:15" ht="10.5" customHeight="1"/>
    <row r="5" spans="2:15" ht="186.75" customHeight="1">
      <c r="B5" s="78"/>
      <c r="C5" s="79"/>
      <c r="D5" s="80" t="s">
        <v>238</v>
      </c>
      <c r="E5" s="81" t="s">
        <v>111</v>
      </c>
      <c r="F5" s="81" t="s">
        <v>237</v>
      </c>
      <c r="G5" s="81" t="s">
        <v>236</v>
      </c>
      <c r="H5" s="81" t="s">
        <v>235</v>
      </c>
      <c r="I5" s="81" t="s">
        <v>113</v>
      </c>
      <c r="J5" s="81" t="s">
        <v>242</v>
      </c>
      <c r="K5" s="81" t="s">
        <v>234</v>
      </c>
      <c r="L5" s="81" t="s">
        <v>209</v>
      </c>
      <c r="M5" s="81" t="s">
        <v>29</v>
      </c>
      <c r="N5" s="81" t="s">
        <v>233</v>
      </c>
      <c r="O5" s="81" t="s">
        <v>29</v>
      </c>
    </row>
    <row r="6" spans="2:15" ht="22.7" customHeight="1">
      <c r="B6" s="82" t="s">
        <v>103</v>
      </c>
      <c r="C6" s="83" t="s">
        <v>232</v>
      </c>
      <c r="D6" s="84" t="s">
        <v>144</v>
      </c>
      <c r="E6" s="84" t="s">
        <v>144</v>
      </c>
      <c r="F6" s="84" t="s">
        <v>144</v>
      </c>
      <c r="G6" s="84" t="s">
        <v>144</v>
      </c>
      <c r="H6" s="84" t="s">
        <v>144</v>
      </c>
      <c r="I6" s="84" t="s">
        <v>144</v>
      </c>
      <c r="J6" s="84" t="s">
        <v>243</v>
      </c>
      <c r="K6" s="84" t="s">
        <v>144</v>
      </c>
      <c r="L6" s="84" t="s">
        <v>144</v>
      </c>
      <c r="M6" s="84" t="s">
        <v>144</v>
      </c>
      <c r="N6" s="84" t="s">
        <v>144</v>
      </c>
      <c r="O6" s="84" t="s">
        <v>144</v>
      </c>
    </row>
    <row r="7" spans="2:15" ht="24.75" customHeight="1">
      <c r="B7" s="78"/>
      <c r="C7" s="85" t="s">
        <v>231</v>
      </c>
      <c r="D7" s="86"/>
      <c r="E7" s="86"/>
      <c r="F7" s="86"/>
      <c r="G7" s="86"/>
      <c r="H7" s="86"/>
      <c r="I7" s="86"/>
      <c r="J7" s="86"/>
      <c r="K7" s="86" t="s">
        <v>220</v>
      </c>
      <c r="L7" s="86" t="s">
        <v>220</v>
      </c>
      <c r="M7" s="86" t="s">
        <v>220</v>
      </c>
      <c r="N7" s="86"/>
      <c r="O7" s="86" t="s">
        <v>220</v>
      </c>
    </row>
    <row r="8" spans="2:15" ht="33" customHeight="1">
      <c r="B8" s="82" t="s">
        <v>103</v>
      </c>
      <c r="C8" s="83" t="s">
        <v>230</v>
      </c>
      <c r="D8" s="84" t="s">
        <v>144</v>
      </c>
      <c r="E8" s="84" t="s">
        <v>144</v>
      </c>
      <c r="F8" s="84" t="s">
        <v>144</v>
      </c>
      <c r="G8" s="84" t="s">
        <v>144</v>
      </c>
      <c r="H8" s="84" t="s">
        <v>144</v>
      </c>
      <c r="I8" s="84" t="s">
        <v>144</v>
      </c>
      <c r="J8" s="84" t="s">
        <v>144</v>
      </c>
      <c r="K8" s="84" t="s">
        <v>144</v>
      </c>
      <c r="L8" s="84" t="s">
        <v>144</v>
      </c>
      <c r="M8" s="84" t="s">
        <v>144</v>
      </c>
      <c r="N8" s="84" t="s">
        <v>144</v>
      </c>
      <c r="O8" s="84" t="s">
        <v>144</v>
      </c>
    </row>
    <row r="9" spans="2:15" ht="31.5">
      <c r="B9" s="78"/>
      <c r="C9" s="83" t="s">
        <v>224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2:15">
      <c r="B10" s="78"/>
      <c r="C10" s="85" t="s">
        <v>226</v>
      </c>
      <c r="D10" s="86"/>
      <c r="E10" s="86"/>
      <c r="F10" s="86"/>
      <c r="G10" s="86"/>
      <c r="H10" s="86"/>
      <c r="I10" s="86"/>
      <c r="J10" s="86"/>
      <c r="K10" s="86" t="s">
        <v>144</v>
      </c>
      <c r="L10" s="86" t="s">
        <v>144</v>
      </c>
      <c r="M10" s="86" t="s">
        <v>144</v>
      </c>
      <c r="N10" s="86" t="s">
        <v>144</v>
      </c>
      <c r="O10" s="86" t="s">
        <v>144</v>
      </c>
    </row>
    <row r="11" spans="2:15" ht="24.75" customHeight="1">
      <c r="B11" s="78"/>
      <c r="C11" s="83" t="s">
        <v>225</v>
      </c>
      <c r="D11" s="86"/>
      <c r="E11" s="86"/>
      <c r="F11" s="86" t="s">
        <v>144</v>
      </c>
      <c r="G11" s="86"/>
      <c r="H11" s="86"/>
      <c r="I11" s="86"/>
      <c r="J11" s="86" t="s">
        <v>144</v>
      </c>
      <c r="K11" s="86" t="s">
        <v>144</v>
      </c>
      <c r="L11" s="86" t="s">
        <v>144</v>
      </c>
      <c r="M11" s="86" t="s">
        <v>144</v>
      </c>
      <c r="N11" s="86" t="s">
        <v>144</v>
      </c>
      <c r="O11" s="86" t="s">
        <v>144</v>
      </c>
    </row>
    <row r="12" spans="2:15" ht="31.5">
      <c r="B12" s="78"/>
      <c r="C12" s="83" t="s">
        <v>227</v>
      </c>
      <c r="D12" s="84"/>
      <c r="E12" s="84"/>
      <c r="F12" s="84" t="s">
        <v>144</v>
      </c>
      <c r="G12" s="84"/>
      <c r="H12" s="84"/>
      <c r="I12" s="84"/>
      <c r="J12" s="84" t="s">
        <v>144</v>
      </c>
      <c r="K12" s="84" t="s">
        <v>144</v>
      </c>
      <c r="L12" s="84" t="s">
        <v>144</v>
      </c>
      <c r="M12" s="84" t="s">
        <v>144</v>
      </c>
      <c r="N12" s="84" t="s">
        <v>144</v>
      </c>
      <c r="O12" s="84" t="s">
        <v>144</v>
      </c>
    </row>
    <row r="13" spans="2:15" ht="33.75" customHeight="1">
      <c r="B13" s="78"/>
      <c r="C13" s="83" t="s">
        <v>223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2:15" ht="21.75" customHeight="1">
      <c r="B14" s="78"/>
      <c r="C14" s="85" t="s">
        <v>222</v>
      </c>
      <c r="D14" s="86" t="s">
        <v>144</v>
      </c>
      <c r="E14" s="86" t="s">
        <v>144</v>
      </c>
      <c r="F14" s="86"/>
      <c r="G14" s="86"/>
      <c r="H14" s="86"/>
      <c r="I14" s="86"/>
      <c r="J14" s="86"/>
      <c r="K14" s="86"/>
      <c r="L14" s="86"/>
      <c r="M14" s="86" t="s">
        <v>144</v>
      </c>
      <c r="N14" s="86"/>
      <c r="O14" s="86" t="s">
        <v>144</v>
      </c>
    </row>
    <row r="15" spans="2:15">
      <c r="B15" s="78"/>
      <c r="C15" s="85" t="s">
        <v>202</v>
      </c>
      <c r="D15" s="86"/>
      <c r="E15" s="86"/>
      <c r="F15" s="86"/>
      <c r="G15" s="86"/>
      <c r="H15" s="86"/>
      <c r="I15" s="86"/>
      <c r="J15" s="86"/>
      <c r="K15" s="86"/>
      <c r="L15" s="86"/>
      <c r="M15" s="86" t="s">
        <v>220</v>
      </c>
      <c r="N15" s="86"/>
      <c r="O15" s="86"/>
    </row>
    <row r="16" spans="2:15" ht="36" customHeight="1">
      <c r="B16" s="78"/>
      <c r="C16" s="83" t="s">
        <v>221</v>
      </c>
      <c r="D16" s="84" t="s">
        <v>144</v>
      </c>
      <c r="E16" s="84" t="s">
        <v>144</v>
      </c>
      <c r="F16" s="84" t="s">
        <v>144</v>
      </c>
      <c r="G16" s="84" t="s">
        <v>144</v>
      </c>
      <c r="H16" s="84" t="s">
        <v>144</v>
      </c>
      <c r="I16" s="84" t="s">
        <v>144</v>
      </c>
      <c r="J16" s="84" t="s">
        <v>144</v>
      </c>
      <c r="K16" s="84" t="s">
        <v>144</v>
      </c>
      <c r="L16" s="84" t="s">
        <v>144</v>
      </c>
      <c r="M16" s="84" t="s">
        <v>144</v>
      </c>
      <c r="N16" s="84" t="s">
        <v>144</v>
      </c>
      <c r="O16" s="84" t="s">
        <v>144</v>
      </c>
    </row>
    <row r="17" spans="2:15" ht="35.450000000000003" customHeight="1">
      <c r="B17" s="82" t="s">
        <v>103</v>
      </c>
      <c r="C17" s="83" t="s">
        <v>229</v>
      </c>
      <c r="D17" s="84" t="s">
        <v>144</v>
      </c>
      <c r="E17" s="84" t="s">
        <v>144</v>
      </c>
      <c r="F17" s="84" t="s">
        <v>144</v>
      </c>
      <c r="G17" s="84" t="s">
        <v>144</v>
      </c>
      <c r="H17" s="84" t="s">
        <v>144</v>
      </c>
      <c r="I17" s="84" t="s">
        <v>144</v>
      </c>
      <c r="J17" s="84" t="s">
        <v>144</v>
      </c>
      <c r="K17" s="84" t="s">
        <v>144</v>
      </c>
      <c r="L17" s="84" t="s">
        <v>144</v>
      </c>
      <c r="M17" s="84" t="s">
        <v>144</v>
      </c>
      <c r="N17" s="84" t="s">
        <v>144</v>
      </c>
      <c r="O17" s="84" t="s">
        <v>144</v>
      </c>
    </row>
    <row r="18" spans="2:15" ht="36" customHeight="1">
      <c r="B18" s="82" t="s">
        <v>103</v>
      </c>
      <c r="C18" s="83" t="s">
        <v>228</v>
      </c>
      <c r="D18" s="84" t="s">
        <v>144</v>
      </c>
      <c r="E18" s="84" t="s">
        <v>144</v>
      </c>
      <c r="F18" s="84" t="s">
        <v>144</v>
      </c>
      <c r="G18" s="84" t="s">
        <v>144</v>
      </c>
      <c r="H18" s="84" t="s">
        <v>144</v>
      </c>
      <c r="I18" s="84" t="s">
        <v>144</v>
      </c>
      <c r="J18" s="84" t="s">
        <v>144</v>
      </c>
      <c r="K18" s="84" t="s">
        <v>144</v>
      </c>
      <c r="L18" s="84" t="s">
        <v>144</v>
      </c>
      <c r="M18" s="84" t="s">
        <v>144</v>
      </c>
      <c r="N18" s="84" t="s">
        <v>144</v>
      </c>
      <c r="O18" s="84" t="s">
        <v>144</v>
      </c>
    </row>
    <row r="19" spans="2:15" ht="31.5">
      <c r="B19" s="78"/>
      <c r="C19" s="83" t="s">
        <v>227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2:15">
      <c r="B20" s="78"/>
      <c r="C20" s="85" t="s">
        <v>226</v>
      </c>
      <c r="D20" s="86"/>
      <c r="E20" s="86"/>
      <c r="F20" s="86"/>
      <c r="G20" s="86"/>
      <c r="H20" s="86"/>
      <c r="I20" s="86"/>
      <c r="J20" s="86"/>
      <c r="K20" s="86" t="s">
        <v>144</v>
      </c>
      <c r="L20" s="86" t="s">
        <v>144</v>
      </c>
      <c r="M20" s="86" t="s">
        <v>144</v>
      </c>
      <c r="N20" s="86" t="s">
        <v>144</v>
      </c>
      <c r="O20" s="86" t="s">
        <v>144</v>
      </c>
    </row>
    <row r="21" spans="2:15" ht="18.75" customHeight="1">
      <c r="B21" s="78"/>
      <c r="C21" s="83" t="s">
        <v>225</v>
      </c>
      <c r="D21" s="86"/>
      <c r="E21" s="86"/>
      <c r="F21" s="86" t="s">
        <v>144</v>
      </c>
      <c r="G21" s="86"/>
      <c r="H21" s="86"/>
      <c r="I21" s="86"/>
      <c r="J21" s="86" t="s">
        <v>144</v>
      </c>
      <c r="K21" s="86" t="s">
        <v>144</v>
      </c>
      <c r="L21" s="86" t="s">
        <v>144</v>
      </c>
      <c r="M21" s="86" t="s">
        <v>144</v>
      </c>
      <c r="N21" s="86" t="s">
        <v>144</v>
      </c>
      <c r="O21" s="86" t="s">
        <v>144</v>
      </c>
    </row>
    <row r="22" spans="2:15" ht="31.5">
      <c r="B22" s="78"/>
      <c r="C22" s="83" t="s">
        <v>224</v>
      </c>
      <c r="D22" s="84"/>
      <c r="E22" s="84"/>
      <c r="F22" s="84" t="s">
        <v>144</v>
      </c>
      <c r="G22" s="84"/>
      <c r="H22" s="84"/>
      <c r="I22" s="84"/>
      <c r="J22" s="84" t="s">
        <v>144</v>
      </c>
      <c r="K22" s="84" t="s">
        <v>144</v>
      </c>
      <c r="L22" s="84" t="s">
        <v>144</v>
      </c>
      <c r="M22" s="84" t="s">
        <v>144</v>
      </c>
      <c r="N22" s="84" t="s">
        <v>144</v>
      </c>
      <c r="O22" s="84" t="s">
        <v>144</v>
      </c>
    </row>
    <row r="23" spans="2:15" ht="37.5" customHeight="1">
      <c r="B23" s="78"/>
      <c r="C23" s="83" t="s">
        <v>223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2:15" ht="22.7" customHeight="1">
      <c r="B24" s="78"/>
      <c r="C24" s="85" t="s">
        <v>222</v>
      </c>
      <c r="D24" s="86" t="s">
        <v>144</v>
      </c>
      <c r="E24" s="86" t="s">
        <v>144</v>
      </c>
      <c r="F24" s="86"/>
      <c r="G24" s="86"/>
      <c r="H24" s="86"/>
      <c r="I24" s="86"/>
      <c r="J24" s="86"/>
      <c r="K24" s="86"/>
      <c r="L24" s="86"/>
      <c r="M24" s="86" t="s">
        <v>144</v>
      </c>
      <c r="N24" s="86"/>
      <c r="O24" s="86" t="s">
        <v>144</v>
      </c>
    </row>
    <row r="25" spans="2:15">
      <c r="B25" s="78"/>
      <c r="C25" s="85" t="s">
        <v>202</v>
      </c>
      <c r="D25" s="86"/>
      <c r="E25" s="86"/>
      <c r="F25" s="86"/>
      <c r="G25" s="86"/>
      <c r="H25" s="86"/>
      <c r="I25" s="86"/>
      <c r="J25" s="86"/>
      <c r="K25" s="86" t="s">
        <v>220</v>
      </c>
      <c r="L25" s="86" t="s">
        <v>220</v>
      </c>
      <c r="M25" s="86" t="s">
        <v>144</v>
      </c>
      <c r="N25" s="86"/>
      <c r="O25" s="86" t="s">
        <v>144</v>
      </c>
    </row>
    <row r="26" spans="2:15" ht="31.5">
      <c r="B26" s="78"/>
      <c r="C26" s="83" t="s">
        <v>221</v>
      </c>
      <c r="D26" s="84" t="s">
        <v>144</v>
      </c>
      <c r="E26" s="84" t="s">
        <v>144</v>
      </c>
      <c r="F26" s="84"/>
      <c r="G26" s="84"/>
      <c r="H26" s="84"/>
      <c r="I26" s="84"/>
      <c r="J26" s="84"/>
      <c r="K26" s="84" t="s">
        <v>220</v>
      </c>
      <c r="L26" s="84" t="s">
        <v>220</v>
      </c>
      <c r="M26" s="84" t="s">
        <v>144</v>
      </c>
      <c r="N26" s="84"/>
      <c r="O26" s="84" t="s">
        <v>144</v>
      </c>
    </row>
    <row r="27" spans="2:15" ht="18.75">
      <c r="B27" s="82" t="s">
        <v>103</v>
      </c>
      <c r="C27" s="83" t="s">
        <v>219</v>
      </c>
      <c r="D27" s="84" t="s">
        <v>144</v>
      </c>
      <c r="E27" s="84" t="s">
        <v>144</v>
      </c>
      <c r="F27" s="84" t="s">
        <v>144</v>
      </c>
      <c r="G27" s="84" t="s">
        <v>144</v>
      </c>
      <c r="H27" s="84" t="s">
        <v>144</v>
      </c>
      <c r="I27" s="84" t="s">
        <v>144</v>
      </c>
      <c r="J27" s="84" t="s">
        <v>144</v>
      </c>
      <c r="K27" s="84" t="s">
        <v>144</v>
      </c>
      <c r="L27" s="84" t="s">
        <v>144</v>
      </c>
      <c r="M27" s="84" t="s">
        <v>144</v>
      </c>
      <c r="N27" s="84" t="s">
        <v>144</v>
      </c>
      <c r="O27" s="84" t="s">
        <v>144</v>
      </c>
    </row>
  </sheetData>
  <mergeCells count="2">
    <mergeCell ref="C2:O2"/>
    <mergeCell ref="C3:O3"/>
  </mergeCells>
  <printOptions horizontalCentered="1"/>
  <pageMargins left="0" right="0" top="0.15748031496062992" bottom="0" header="0.31496062992125984" footer="0.31496062992125984"/>
  <pageSetup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 1</vt:lpstr>
      <vt:lpstr>PASH 2</vt:lpstr>
      <vt:lpstr>Fluksi 1</vt:lpstr>
      <vt:lpstr>Fluksi 2</vt:lpstr>
      <vt:lpstr>Kapitali 1</vt:lpstr>
      <vt:lpstr>Kapitali 2</vt:lpstr>
      <vt:lpstr>Shenimet faqe 1</vt:lpstr>
      <vt:lpstr>Shenimet vazhdimi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2023-01-14T18:51:01Z</cp:lastPrinted>
  <dcterms:created xsi:type="dcterms:W3CDTF">2002-02-16T18:16:52Z</dcterms:created>
  <dcterms:modified xsi:type="dcterms:W3CDTF">2023-01-21T10:20:08Z</dcterms:modified>
</cp:coreProperties>
</file>