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 - PAGA 2023\00-CFO 2023\00 - BILANCI 2023\DOREZIM BILANCI\"/>
    </mc:Choice>
  </mc:AlternateContent>
  <xr:revisionPtr revIDLastSave="0" documentId="13_ncr:1_{251FBD98-89D1-4853-9A7E-C31120220B20}" xr6:coauthVersionLast="38" xr6:coauthVersionMax="38" xr10:uidLastSave="{00000000-0000-0000-0000-000000000000}"/>
  <bookViews>
    <workbookView xWindow="930" yWindow="0" windowWidth="28800" windowHeight="12075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0" i="18" l="1"/>
  <c r="B35" i="18"/>
  <c r="B30" i="18" l="1"/>
  <c r="D28" i="18" l="1"/>
  <c r="B28" i="18"/>
  <c r="B67" i="18" l="1"/>
  <c r="D67" i="18"/>
  <c r="D59" i="18"/>
  <c r="B59" i="18"/>
  <c r="D30" i="18"/>
  <c r="D35" i="18" s="1"/>
  <c r="D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<sst xmlns="http://schemas.openxmlformats.org/spreadsheetml/2006/main" count="418" uniqueCount="270">
  <si>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</si>
  <si>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</si>
  <si>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</si>
  <si>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</si>
  <si>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</si>
  <si>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</si>
  <si>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</si>
  <si>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</si>
  <si>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</si>
  <si>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</si>
  <si>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</si>
  <si>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</si>
  <si>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</si>
  <si>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</si>
  <si>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</si>
  <si>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</si>
  <si>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</si>
  <si>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</si>
  <si>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</si>
  <si>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</si>
  <si>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</si>
  <si>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</si>
  <si>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</si>
  <si>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</si>
  <si>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</si>
  <si>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</si>
  <si>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</si>
  <si>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</si>
  <si>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</si>
  <si>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</si>
  <si>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</si>
  <si>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</si>
  <si>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</si>
  <si>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</si>
  <si>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</si>
  <si>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</si>
  <si>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</si>
  <si>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</si>
  <si>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</si>
  <si>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</si>
  <si>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</si>
  <si>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</si>
  <si>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</si>
  <si>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</si>
  <si>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</si>
  <si>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</si>
  <si>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</si>
  <si>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</si>
  <si>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</si>
  <si>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</si>
  <si>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</si>
  <si>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</si>
  <si>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</si>
  <si>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</si>
  <si>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</si>
  <si>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</si>
  <si>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</si>
  <si>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</si>
  <si>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</si>
  <si>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</si>
  <si>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</si>
  <si>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</si>
  <si>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</si>
  <si>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</si>
  <si>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</si>
  <si>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</si>
  <si>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</si>
  <si>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</si>
  <si>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</si>
  <si>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</si>
  <si>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</si>
  <si>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</si>
  <si>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</si>
  <si>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</si>
  <si>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</si>
  <si>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</si>
  <si>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</si>
  <si>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</si>
  <si>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</si>
  <si>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</si>
  <si>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</si>
  <si>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</si>
  <si>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</si>
  <si>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</si>
  <si>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</si>
  <si>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</si>
  <si>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</si>
  <si>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</si>
  <si>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</si>
  <si>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</si>
  <si>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</si>
  <si>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</si>
  <si>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</si>
  <si>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</si>
  <si>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</si>
  <si>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</si>
  <si>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</si>
  <si>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</si>
  <si>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</si>
  <si>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</si>
  <si>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</si>
  <si>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</si>
  <si>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</si>
  <si>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</si>
  <si>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</si>
  <si>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</si>
  <si>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</si>
  <si>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</si>
  <si>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</si>
  <si>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</si>
  <si>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</si>
  <si>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</si>
  <si>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</si>
  <si>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</si>
  <si>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</si>
  <si>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</si>
  <si>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</si>
  <si>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</si>
  <si>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</si>
  <si>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</si>
  <si>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</si>
  <si>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</si>
  <si>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</si>
  <si>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</si>
  <si>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</si>
  <si>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</si>
  <si>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</si>
  <si>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</si>
  <si>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</si>
  <si>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</si>
  <si>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</si>
  <si>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</si>
  <si>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</si>
  <si>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</si>
  <si>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</si>
  <si>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</si>
  <si>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</si>
  <si>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</si>
  <si>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</si>
  <si>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</si>
  <si>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</si>
  <si>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</si>
  <si>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</si>
  <si>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</si>
  <si>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</si>
  <si>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</si>
  <si>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</si>
  <si>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</si>
  <si>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</si>
  <si>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</si>
  <si>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</si>
  <si>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</si>
  <si>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</si>
  <si>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</si>
  <si>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</si>
  <si>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</si>
  <si>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</si>
  <si>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</si>
  <si>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</si>
  <si>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</si>
  <si>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</si>
  <si>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</si>
  <si>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</si>
  <si>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</si>
  <si>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</si>
  <si>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</si>
  <si>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</si>
  <si>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</si>
  <si>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</si>
  <si>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</si>
  <si>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</si>
  <si>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</si>
  <si>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</si>
  <si>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</si>
  <si>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</si>
  <si>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</si>
  <si>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</si>
  <si>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</si>
  <si>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</si>
  <si>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</si>
  <si>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</si>
  <si>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</si>
  <si>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</si>
  <si>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</si>
  <si>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</si>
  <si>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</si>
  <si>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</si>
  <si>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</si>
  <si>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</si>
  <si>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</si>
  <si>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</si>
  <si>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</si>
  <si>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</si>
  <si>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</si>
  <si>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</si>
  <si>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</si>
  <si>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</si>
  <si>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</si>
  <si>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</si>
  <si>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</si>
  <si>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</si>
  <si>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</si>
  <si>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</si>
  <si>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</si>
  <si>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</si>
  <si>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</si>
  <si>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</si>
  <si>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</si>
  <si>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</si>
  <si>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</si>
  <si>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</si>
  <si>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</si>
  <si>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</si>
  <si>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</si>
  <si>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</si>
  <si>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</si>
  <si>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</si>
  <si>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</si>
  <si>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</si>
  <si>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</si>
  <si>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</si>
  <si>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</si>
  <si>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</si>
  <si>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</si>
  <si>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</si>
  <si>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</si>
  <si>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</si>
  <si>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</si>
  <si>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</si>
  <si>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</si>
  <si>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</si>
  <si>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</si>
  <si>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</si>
  <si>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</si>
  <si>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</si>
  <si>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</si>
  <si>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</si>
  <si>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</si>
  <si>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</si>
  <si>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</si>
  <si>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</si>
  <si>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</si>
  <si>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</si>
  <si>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</si>
  <si>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</si>
  <si>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</si>
  <si>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</si>
  <si>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</si>
  <si>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</si>
  <si>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</si>
  <si>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</si>
  <si>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</si>
  <si>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</si>
  <si>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</si>
  <si>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</si>
  <si>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</si>
  <si>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</si>
  <si>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</si>
  <si>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</si>
  <si>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</si>
  <si>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</si>
  <si>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</si>
  <si>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</si>
  <si>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</si>
  <si>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2023</t>
  </si>
  <si>
    <t>"CFO PHARMA " sh.p.k</t>
  </si>
  <si>
    <t>K22305002U</t>
  </si>
  <si>
    <t>Lek</t>
  </si>
  <si>
    <t>Shpenzime financiare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</si>
  <si>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(nga qerate)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</si>
</sst>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86" fillId="0" borderId="0" xfId="0" applyNumberFormat="1" applyFont="1" applyFill="1" applyBorder="1" applyAlignment="1" applyProtection="1">
      <alignment horizontal="center"/>
    </xf>
    <xf numFmtId="167" fontId="176" fillId="0" borderId="25" xfId="215" applyNumberFormat="1" applyFont="1" applyFill="1" applyBorder="1" applyAlignment="1" applyProtection="1">
      <alignment horizontal="right"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52" zoomScaleNormal="100" workbookViewId="0">
      <selection activeCell="B71" sqref="B71"/>
    </sheetView>
  </sheetViews>
  <sheetFormatPr defaultRowHeight="15"/>
  <cols>
    <col min="1" max="1" width="56.5703125" style="36" customWidth="1"/>
    <col min="2" max="2" width="18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264</v>
      </c>
    </row>
    <row r="2" spans="1:6">
      <c r="A2" s="42" t="s">
        <v>265</v>
      </c>
    </row>
    <row r="3" spans="1:6">
      <c r="A3" s="42" t="s">
        <v>266</v>
      </c>
    </row>
    <row r="4" spans="1:6">
      <c r="A4" s="42" t="s">
        <v>267</v>
      </c>
    </row>
    <row r="5" spans="1:6">
      <c r="A5" s="41" t="s">
        <v>217</v>
      </c>
      <c r="B5" s="65">
        <v>2023</v>
      </c>
      <c r="C5" s="65"/>
      <c r="D5" s="65">
        <v>2022</v>
      </c>
      <c r="E5" s="36"/>
      <c r="F5" s="36"/>
    </row>
    <row r="6" spans="1:6">
      <c r="A6" s="40"/>
      <c r="B6" s="37" t="s">
        <v>210</v>
      </c>
      <c r="C6" s="37"/>
      <c r="D6" s="37" t="s">
        <v>210</v>
      </c>
      <c r="E6" s="47"/>
      <c r="F6" s="36"/>
    </row>
    <row r="7" spans="1:6">
      <c r="A7" s="40"/>
      <c r="B7" s="37" t="s">
        <v>211</v>
      </c>
      <c r="C7" s="37"/>
      <c r="D7" s="37" t="s">
        <v>212</v>
      </c>
      <c r="E7" s="47"/>
      <c r="F7" s="36"/>
    </row>
    <row r="8" spans="1:6">
      <c r="A8" s="54" t="s">
        <v>224</v>
      </c>
      <c r="B8" s="38"/>
      <c r="C8" s="39"/>
      <c r="D8" s="38"/>
      <c r="E8" s="46"/>
      <c r="F8" s="62" t="s">
        <v>260</v>
      </c>
    </row>
    <row r="9" spans="1:6">
      <c r="A9" s="52" t="s">
        <v>214</v>
      </c>
      <c r="B9" s="38"/>
      <c r="C9" s="39"/>
      <c r="D9" s="38"/>
      <c r="E9" s="43"/>
      <c r="F9" s="36"/>
    </row>
    <row r="10" spans="1:6">
      <c r="A10" s="49" t="s">
        <v>255</v>
      </c>
      <c r="B10" s="50">
        <v>7443893612</v>
      </c>
      <c r="C10" s="44"/>
      <c r="D10" s="50">
        <v>6974696552</v>
      </c>
      <c r="E10" s="43"/>
      <c r="F10" s="63" t="s">
        <v>261</v>
      </c>
    </row>
    <row r="11" spans="1:6">
      <c r="A11" s="49" t="s">
        <v>256</v>
      </c>
      <c r="B11" s="50"/>
      <c r="C11" s="44"/>
      <c r="D11" s="50"/>
      <c r="E11" s="43"/>
      <c r="F11" s="63" t="s">
        <v>262</v>
      </c>
    </row>
    <row r="12" spans="1:6">
      <c r="A12" s="49" t="s">
        <v>257</v>
      </c>
      <c r="B12" s="50"/>
      <c r="C12" s="44"/>
      <c r="D12" s="50"/>
      <c r="E12" s="43"/>
      <c r="F12" s="63" t="s">
        <v>262</v>
      </c>
    </row>
    <row r="13" spans="1:6">
      <c r="A13" s="49" t="s">
        <v>258</v>
      </c>
      <c r="B13" s="50"/>
      <c r="C13" s="44"/>
      <c r="D13" s="50"/>
      <c r="E13" s="43"/>
      <c r="F13" s="63" t="s">
        <v>262</v>
      </c>
    </row>
    <row r="14" spans="1:6">
      <c r="A14" s="49" t="s">
        <v>259</v>
      </c>
      <c r="B14" s="50"/>
      <c r="C14" s="44"/>
      <c r="D14" s="50">
        <v>10313222</v>
      </c>
      <c r="E14" s="43"/>
      <c r="F14" s="63" t="s">
        <v>263</v>
      </c>
    </row>
    <row r="15" spans="1:6">
      <c r="A15" s="52" t="s">
        <v>225</v>
      </c>
      <c r="B15" s="50"/>
      <c r="C15" s="44"/>
      <c r="D15" s="50">
        <v>240313994</v>
      </c>
      <c r="E15" s="43"/>
      <c r="F15" s="36"/>
    </row>
    <row r="16" spans="1:6">
      <c r="A16" s="52" t="s">
        <v>226</v>
      </c>
      <c r="B16" s="50"/>
      <c r="C16" s="44"/>
      <c r="D16" s="50"/>
      <c r="E16" s="43"/>
      <c r="F16" s="36"/>
    </row>
    <row r="17" spans="1:6">
      <c r="A17" s="52" t="s">
        <v>215</v>
      </c>
      <c r="B17" s="50">
        <v>-6604919338</v>
      </c>
      <c r="C17" s="44"/>
      <c r="D17" s="50">
        <v>-6136720330</v>
      </c>
      <c r="E17" s="43"/>
      <c r="F17" s="36"/>
    </row>
    <row r="18" spans="1:6">
      <c r="A18" s="52" t="s">
        <v>227</v>
      </c>
      <c r="B18" s="50">
        <v>-109018942</v>
      </c>
      <c r="C18" s="44"/>
      <c r="D18" s="50">
        <v>-103252613</v>
      </c>
      <c r="E18" s="43"/>
      <c r="F18" s="36"/>
    </row>
    <row r="19" spans="1:6">
      <c r="A19" s="52" t="s">
        <v>228</v>
      </c>
      <c r="B19" s="50">
        <v>-177599086</v>
      </c>
      <c r="C19" s="44"/>
      <c r="D19" s="50">
        <v>-153322978</v>
      </c>
      <c r="E19" s="43"/>
      <c r="F19" s="36"/>
    </row>
    <row r="20" spans="1:6">
      <c r="A20" s="52" t="s">
        <v>229</v>
      </c>
      <c r="B20" s="50">
        <v>-71324600</v>
      </c>
      <c r="C20" s="44"/>
      <c r="D20" s="50">
        <v>-54733455</v>
      </c>
      <c r="E20" s="43"/>
      <c r="F20" s="36"/>
    </row>
    <row r="21" spans="1:6">
      <c r="A21" s="52" t="s">
        <v>268</v>
      </c>
      <c r="B21" s="50"/>
      <c r="C21" s="44"/>
      <c r="D21" s="50">
        <v>-240313994</v>
      </c>
      <c r="E21" s="43"/>
      <c r="F21" s="36"/>
    </row>
    <row r="22" spans="1:6">
      <c r="A22" s="52" t="s">
        <v>230</v>
      </c>
      <c r="B22" s="50">
        <v>-185593833</v>
      </c>
      <c r="C22" s="44"/>
      <c r="D22" s="50">
        <v>-243241823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231</v>
      </c>
      <c r="B24" s="50"/>
      <c r="C24" s="44"/>
      <c r="D24" s="50"/>
      <c r="E24" s="43"/>
      <c r="F24" s="36"/>
    </row>
    <row r="25" spans="1:6" ht="30">
      <c r="A25" s="52" t="s">
        <v>232</v>
      </c>
      <c r="B25" s="50"/>
      <c r="C25" s="44"/>
      <c r="D25" s="50"/>
      <c r="E25" s="43"/>
      <c r="F25" s="36"/>
    </row>
    <row r="26" spans="1:6">
      <c r="A26" s="52" t="s">
        <v>233</v>
      </c>
      <c r="B26" s="50"/>
      <c r="C26" s="44"/>
      <c r="D26" s="50"/>
      <c r="E26" s="43"/>
      <c r="F26" s="36"/>
    </row>
    <row r="27" spans="1:6">
      <c r="A27" s="64" t="s">
        <v>269</v>
      </c>
      <c r="B27" s="50">
        <v>600000</v>
      </c>
      <c r="C27" s="44"/>
      <c r="D27" s="50">
        <v>1865700</v>
      </c>
      <c r="E27" s="43"/>
      <c r="F27" s="36"/>
    </row>
    <row r="28" spans="1:6" ht="15" customHeight="1">
      <c r="A28" s="53" t="s">
        <v>216</v>
      </c>
      <c r="B28" s="57">
        <f>SUM(B10:B22,B24:B27)</f>
        <v>296037813</v>
      </c>
      <c r="C28" s="44"/>
      <c r="D28" s="57">
        <f>SUM(D10:D22,D24:D27)</f>
        <v>295604275</v>
      </c>
      <c r="E28" s="43"/>
      <c r="F28" s="36"/>
    </row>
    <row r="29" spans="1:6" ht="15" customHeight="1">
      <c r="A29" s="52" t="s">
        <v>26</v>
      </c>
      <c r="B29" s="50">
        <v>-44583683</v>
      </c>
      <c r="C29" s="44"/>
      <c r="D29" s="50">
        <v>-45119141</v>
      </c>
      <c r="E29" s="43"/>
      <c r="F29" s="36"/>
    </row>
    <row r="30" spans="1:6" ht="15" customHeight="1">
      <c r="A30" s="53" t="s">
        <v>234</v>
      </c>
      <c r="B30" s="66">
        <f>SUM(B28:B29)</f>
        <v>251454130</v>
      </c>
      <c r="C30" s="45"/>
      <c r="D30" s="57">
        <f>SUM(D28:D29)</f>
        <v>250485134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235</v>
      </c>
      <c r="B32" s="52"/>
      <c r="C32" s="52"/>
      <c r="D32" s="52"/>
      <c r="E32" s="43"/>
      <c r="F32" s="36"/>
    </row>
    <row r="33" spans="1:6" ht="15" customHeight="1">
      <c r="A33" s="52" t="s">
        <v>236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254</v>
      </c>
      <c r="B35" s="58">
        <f>B30+B33</f>
        <v>251454130</v>
      </c>
      <c r="C35" s="48"/>
      <c r="D35" s="58">
        <f>D30+D33</f>
        <v>250485134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237</v>
      </c>
      <c r="B37" s="53"/>
      <c r="C37" s="53"/>
      <c r="D37" s="53"/>
      <c r="E37" s="43"/>
      <c r="F37" s="36"/>
    </row>
    <row r="38" spans="1:6">
      <c r="A38" s="52" t="s">
        <v>238</v>
      </c>
      <c r="B38" s="50"/>
      <c r="C38" s="44"/>
      <c r="D38" s="50"/>
      <c r="E38" s="43"/>
      <c r="F38" s="36"/>
    </row>
    <row r="39" spans="1:6">
      <c r="A39" s="52" t="s">
        <v>239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240</v>
      </c>
      <c r="B41" s="36"/>
      <c r="C41" s="36"/>
      <c r="D41" s="36"/>
      <c r="E41" s="48"/>
      <c r="F41" s="36"/>
    </row>
    <row r="42" spans="1:6">
      <c r="A42" s="52" t="s">
        <v>241</v>
      </c>
      <c r="B42" s="45"/>
      <c r="C42" s="45"/>
      <c r="D42" s="45"/>
      <c r="E42" s="48"/>
      <c r="F42" s="36"/>
    </row>
    <row r="43" spans="1:6">
      <c r="A43" s="55" t="s">
        <v>242</v>
      </c>
      <c r="B43" s="50"/>
      <c r="C43" s="44"/>
      <c r="D43" s="50"/>
      <c r="E43" s="43"/>
      <c r="F43" s="36"/>
    </row>
    <row r="44" spans="1:6">
      <c r="A44" s="55" t="s">
        <v>243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244</v>
      </c>
      <c r="B46" s="36"/>
      <c r="C46" s="36"/>
      <c r="D46" s="36"/>
      <c r="E46" s="48"/>
      <c r="F46" s="36"/>
    </row>
    <row r="47" spans="1:6">
      <c r="A47" s="55" t="s">
        <v>242</v>
      </c>
      <c r="B47" s="50"/>
      <c r="C47" s="44"/>
      <c r="D47" s="50"/>
      <c r="E47" s="36"/>
      <c r="F47" s="36"/>
    </row>
    <row r="48" spans="1:6">
      <c r="A48" s="55" t="s">
        <v>243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245</v>
      </c>
      <c r="B50" s="59">
        <f>B35</f>
        <v>251454130</v>
      </c>
      <c r="D50" s="59">
        <f>D35</f>
        <v>250485134</v>
      </c>
    </row>
    <row r="51" spans="1:5">
      <c r="A51" s="53"/>
    </row>
    <row r="52" spans="1:5">
      <c r="A52" s="54" t="s">
        <v>223</v>
      </c>
    </row>
    <row r="53" spans="1:5">
      <c r="A53" s="53"/>
    </row>
    <row r="54" spans="1:5">
      <c r="A54" s="53" t="s">
        <v>246</v>
      </c>
    </row>
    <row r="55" spans="1:5">
      <c r="A55" s="52" t="s">
        <v>247</v>
      </c>
      <c r="B55" s="50"/>
      <c r="C55" s="44"/>
      <c r="D55" s="50"/>
    </row>
    <row r="56" spans="1:5">
      <c r="A56" s="52" t="s">
        <v>220</v>
      </c>
      <c r="B56" s="50"/>
      <c r="C56" s="44"/>
      <c r="D56" s="50"/>
    </row>
    <row r="57" spans="1:5">
      <c r="A57" s="64" t="s">
        <v>213</v>
      </c>
      <c r="B57" s="50"/>
      <c r="C57" s="44"/>
      <c r="D57" s="50"/>
    </row>
    <row r="58" spans="1:5" ht="30">
      <c r="A58" s="52" t="s">
        <v>248</v>
      </c>
      <c r="B58" s="50"/>
      <c r="C58" s="44"/>
      <c r="D58" s="50"/>
    </row>
    <row r="59" spans="1:5">
      <c r="A59" s="53" t="s">
        <v>222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249</v>
      </c>
    </row>
    <row r="62" spans="1:5">
      <c r="A62" s="52" t="s">
        <v>218</v>
      </c>
      <c r="B62" s="50"/>
      <c r="C62" s="44"/>
      <c r="D62" s="50"/>
    </row>
    <row r="63" spans="1:5" ht="30">
      <c r="A63" s="52" t="s">
        <v>219</v>
      </c>
      <c r="B63" s="50"/>
      <c r="C63" s="44"/>
      <c r="D63" s="50"/>
    </row>
    <row r="64" spans="1:5" ht="30">
      <c r="A64" s="52" t="s">
        <v>250</v>
      </c>
      <c r="B64" s="50"/>
      <c r="C64" s="44"/>
      <c r="D64" s="50"/>
    </row>
    <row r="65" spans="1:4">
      <c r="A65" s="64" t="s">
        <v>213</v>
      </c>
      <c r="B65" s="50"/>
      <c r="C65" s="44"/>
      <c r="D65" s="50"/>
    </row>
    <row r="66" spans="1:4" ht="30">
      <c r="A66" s="52" t="s">
        <v>251</v>
      </c>
      <c r="B66" s="50"/>
      <c r="C66" s="44"/>
      <c r="D66" s="50"/>
    </row>
    <row r="67" spans="1:4">
      <c r="A67" s="53" t="s">
        <v>222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 ht="29.25">
      <c r="A69" s="53" t="s">
        <v>252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30" thickBot="1">
      <c r="A71" s="53" t="s">
        <v>253</v>
      </c>
      <c r="B71" s="60">
        <f>B69+B50</f>
        <v>251454130</v>
      </c>
      <c r="D71" s="60">
        <f>D69+D50</f>
        <v>250485134</v>
      </c>
    </row>
    <row r="72" spans="1:4" ht="15.75" thickTop="1">
      <c r="A72" s="52"/>
    </row>
    <row r="73" spans="1:4">
      <c r="A73" s="54" t="s">
        <v>221</v>
      </c>
    </row>
    <row r="74" spans="1:4">
      <c r="A74" s="52" t="s">
        <v>238</v>
      </c>
      <c r="B74" s="61"/>
      <c r="D74" s="61"/>
    </row>
    <row r="75" spans="1:4">
      <c r="A75" s="52" t="s">
        <v>239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Silva Ndini</cp:lastModifiedBy>
  <cp:lastPrinted>2016-10-03T09:59:38Z</cp:lastPrinted>
  <dcterms:created xsi:type="dcterms:W3CDTF">2012-01-19T09:31:29Z</dcterms:created>
  <dcterms:modified xsi:type="dcterms:W3CDTF">2024-07-30T09:40:44Z</dcterms:modified>
</cp:coreProperties>
</file>