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18\Biznes i madh 2018\QKB 2018\NG Metal 2018\"/>
    </mc:Choice>
  </mc:AlternateContent>
  <bookViews>
    <workbookView xWindow="0" yWindow="0" windowWidth="24000" windowHeight="1414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7" i="1" l="1"/>
  <c r="B27" i="1"/>
  <c r="B23" i="1"/>
  <c r="C27" i="1"/>
  <c r="C25" i="1"/>
  <c r="C23" i="1" l="1"/>
  <c r="B12" i="1" l="1"/>
  <c r="C12" i="1"/>
  <c r="C17" i="1" s="1"/>
  <c r="M26" i="1"/>
  <c r="M22" i="1"/>
  <c r="N19" i="1"/>
  <c r="N9" i="1"/>
  <c r="M16" i="1"/>
  <c r="M8" i="1"/>
  <c r="N12" i="1"/>
  <c r="M14" i="1"/>
  <c r="N24" i="1"/>
  <c r="M18" i="1"/>
  <c r="N6" i="1"/>
  <c r="M13" i="1"/>
  <c r="M11" i="1"/>
  <c r="M19" i="1"/>
  <c r="M17" i="1"/>
  <c r="N21" i="1"/>
  <c r="N10" i="1"/>
  <c r="M12" i="1"/>
  <c r="M25" i="1"/>
  <c r="N13" i="1"/>
  <c r="N11" i="1"/>
  <c r="N20" i="1"/>
  <c r="N18" i="1"/>
  <c r="N14" i="1"/>
  <c r="N15" i="1"/>
  <c r="N7" i="1"/>
  <c r="N25" i="1"/>
  <c r="M24" i="1"/>
  <c r="N22" i="1"/>
  <c r="M6" i="1"/>
  <c r="N8" i="1"/>
  <c r="M10" i="1"/>
  <c r="M23" i="1"/>
  <c r="M15" i="1"/>
  <c r="N26" i="1"/>
  <c r="N17" i="1"/>
  <c r="M21" i="1"/>
  <c r="M9" i="1"/>
  <c r="N23" i="1"/>
  <c r="N27" i="1"/>
  <c r="M20" i="1"/>
  <c r="M27" i="1"/>
  <c r="N16" i="1"/>
  <c r="M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<sst xmlns="http://schemas.openxmlformats.org/spreadsheetml/2006/main" count="28" uniqueCount="27">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</sst>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00000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2" fontId="1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9" fillId="0" borderId="0" xfId="0" applyNumberFormat="1" applyFont="1" applyBorder="1"/>
    <xf numFmtId="2" fontId="2" fillId="2" borderId="0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left"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tabSelected="1" workbookViewId="0">
      <selection activeCell="B30" sqref="B30:B36"/>
    </sheetView>
  </sheetViews>
  <sheetFormatPr defaultRowHeight="15" x14ac:dyDescent="0.25"/>
  <cols>
    <col min="1" max="1" width="72.28515625" customWidth="1"/>
    <col min="2" max="3" width="13.855468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1" t="s">
        <v>24</v>
      </c>
      <c r="B2" s="11" t="s">
        <v>23</v>
      </c>
      <c r="C2" s="11" t="s">
        <v>23</v>
      </c>
    </row>
    <row r="3" spans="1:14" ht="15" customHeight="1" x14ac:dyDescent="0.25">
      <c r="A3" s="22"/>
      <c r="B3" s="11" t="s">
        <v>22</v>
      </c>
      <c r="C3" s="11" t="s">
        <v>21</v>
      </c>
    </row>
    <row r="4" spans="1:14" x14ac:dyDescent="0.25">
      <c r="A4" s="10" t="s">
        <v>20</v>
      </c>
      <c r="B4" s="1"/>
      <c r="C4" s="1"/>
    </row>
    <row r="5" spans="1:14" x14ac:dyDescent="0.25">
      <c r="B5" s="13"/>
      <c r="C5" s="15"/>
    </row>
    <row r="6" spans="1:14" x14ac:dyDescent="0.25">
      <c r="A6" s="6" t="s">
        <v>19</v>
      </c>
      <c r="B6" s="14">
        <v>16900759</v>
      </c>
      <c r="C6" s="15">
        <v>1407245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4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4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6">
        <f>SUM(B13:B14)</f>
        <v>-8589402</v>
      </c>
      <c r="C12" s="16">
        <f>SUM(C13:C14)</f>
        <v>-752429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-7677221</v>
      </c>
      <c r="C13" s="15">
        <v>-656492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-912181</v>
      </c>
      <c r="C14" s="15">
        <v>-95937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4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4">
        <v>-2432499</v>
      </c>
      <c r="C16" s="15">
        <v>-221069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7">
        <f>SUM(B6:B12,B15:B16)</f>
        <v>5878858</v>
      </c>
      <c r="C17" s="17">
        <f>SUM(C6:C12,C15:C16)</f>
        <v>433747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3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4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4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4">
        <v>-202347</v>
      </c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7">
        <f>SUM(B20:B22)</f>
        <v>-202347</v>
      </c>
      <c r="C23" s="1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18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9">
        <f>+B17+B23</f>
        <v>5676511</v>
      </c>
      <c r="C25" s="19">
        <f>+C17</f>
        <v>433747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>
        <v>-291667</v>
      </c>
      <c r="C26" s="15">
        <v>-21687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0">
        <f>SUM(B25:B26)</f>
        <v>5384844</v>
      </c>
      <c r="C27" s="20">
        <f>SUM(C25:C26)</f>
        <v>412060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3" spans="2:2" x14ac:dyDescent="0.25">
      <c r="B33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2019-07-24T06:48:55Z</dcterms:modified>
</cp:coreProperties>
</file>