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FESTIM TROCI\2018\"/>
    </mc:Choice>
  </mc:AlternateContent>
  <bookViews>
    <workbookView xWindow="0" yWindow="0" windowWidth="25200" windowHeight="1189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C12" i="1"/>
  <c r="C17" i="1"/>
  <c r="B23" i="1" l="1"/>
  <c r="B25" i="1" s="1"/>
  <c r="C23" i="1"/>
  <c r="C25" i="1" s="1"/>
  <c r="C27" i="1" s="1"/>
  <c r="M12" i="1"/>
  <c r="M27" i="1"/>
  <c r="M9" i="1"/>
  <c r="N11" i="1"/>
  <c r="N21" i="1"/>
  <c r="N14" i="1"/>
  <c r="M24" i="1"/>
  <c r="M14" i="1"/>
  <c r="M7" i="1"/>
  <c r="N23" i="1"/>
  <c r="N17" i="1"/>
  <c r="N16" i="1"/>
  <c r="M18" i="1"/>
  <c r="M15" i="1"/>
  <c r="M16" i="1"/>
  <c r="M20" i="1"/>
  <c r="N8" i="1"/>
  <c r="N15" i="1"/>
  <c r="M22" i="1"/>
  <c r="N27" i="1"/>
  <c r="N26" i="1"/>
  <c r="M25" i="1"/>
  <c r="M8" i="1"/>
  <c r="N13" i="1"/>
  <c r="N18" i="1"/>
  <c r="M13" i="1"/>
  <c r="M10" i="1"/>
  <c r="M19" i="1"/>
  <c r="M17" i="1"/>
  <c r="M23" i="1"/>
  <c r="M21" i="1"/>
  <c r="N12" i="1"/>
  <c r="N9" i="1"/>
  <c r="N22" i="1"/>
  <c r="N6" i="1"/>
  <c r="N7" i="1"/>
  <c r="N25" i="1"/>
  <c r="N10" i="1"/>
  <c r="M6" i="1"/>
  <c r="N19" i="1"/>
  <c r="M11" i="1"/>
  <c r="M26" i="1"/>
  <c r="N24" i="1"/>
  <c r="N20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<sst xmlns="http://schemas.openxmlformats.org/spreadsheetml/2006/main" count="28" uniqueCount="27">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</sst>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164" fontId="4" fillId="0" borderId="0" xfId="1" applyNumberFormat="1" applyFont="1" applyFill="1" applyBorder="1" applyAlignment="1">
      <alignment vertical="center"/>
    </xf>
    <xf numFmtId="164" fontId="4" fillId="5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  <xf numFmtId="0" fontId="3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topLeftCell="A4" workbookViewId="0">
      <selection activeCell="E31" sqref="E31"/>
    </sheetView>
  </sheetViews>
  <sheetFormatPr defaultRowHeight="15" x14ac:dyDescent="0.25"/>
  <cols>
    <col min="1" max="1" width="72.28515625" customWidth="1"/>
    <col min="2" max="2" width="14.28515625" bestFit="1" customWidth="1"/>
    <col min="3" max="3" width="14.140625" bestFit="1" customWidth="1"/>
    <col min="6" max="6" width="9.140625" customWidth="1"/>
    <col min="7" max="7" width="13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7" t="s">
        <v>24</v>
      </c>
      <c r="B2" s="16" t="s">
        <v>23</v>
      </c>
      <c r="C2" s="16" t="s">
        <v>23</v>
      </c>
    </row>
    <row r="3" spans="1:14" ht="15" customHeight="1" x14ac:dyDescent="0.25">
      <c r="A3" s="28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2">
        <v>19283611</v>
      </c>
      <c r="C6" s="22">
        <v>4684215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0">
        <v>0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8">
        <v>-19538103</v>
      </c>
      <c r="C10" s="18">
        <v>-5587276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>
        <v>107718</v>
      </c>
      <c r="C11" s="21">
        <v>-4300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-6797061</v>
      </c>
      <c r="C12" s="24">
        <f>SUM(C13:C14)</f>
        <v>-5074625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-5904239</v>
      </c>
      <c r="C13" s="21">
        <v>-4348436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8">
        <v>-892822</v>
      </c>
      <c r="C14" s="18">
        <v>-726189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8">
        <v>-9500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8"/>
      <c r="C16" s="21"/>
      <c r="G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-6953335</v>
      </c>
      <c r="C17" s="6">
        <f>SUM(C6:C12,C15:C16)</f>
        <v>-5981986</v>
      </c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G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G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30">
        <v>-11350</v>
      </c>
      <c r="C20" s="1"/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F21" s="18"/>
      <c r="G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8"/>
      <c r="C22" s="18"/>
      <c r="D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5">
        <f>SUM(B20:B22)</f>
        <v>-11350</v>
      </c>
      <c r="C23" s="2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-6964685</v>
      </c>
      <c r="C25" s="5">
        <f>C17+C23</f>
        <v>-5981986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-6964685</v>
      </c>
      <c r="C27" s="2">
        <f>C25-C26</f>
        <v>-5981986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3" spans="2:2" x14ac:dyDescent="0.25">
      <c r="B33" s="29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2021-07-21T08:00:44Z</dcterms:modified>
</cp:coreProperties>
</file>