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ANG3R2\Desktop\PASQYRA FINANCIARE 2023\QKB\"/>
    </mc:Choice>
  </mc:AlternateContent>
  <xr:revisionPtr revIDLastSave="0" documentId="13_ncr:1_{EB2D4F9A-53D7-425E-BC35-7BA88A44D1C1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 l="1"/>
  <c r="C17" i="1" s="1"/>
  <c r="C25" i="1" s="1"/>
  <c r="C27" i="1" s="1"/>
  <c r="B23" i="1"/>
  <c r="L6" i="1"/>
  <c r="M6" i="1"/>
  <c r="L7" i="1"/>
  <c r="L11" i="1"/>
  <c r="L14" i="1"/>
  <c r="L17" i="1"/>
  <c r="L21" i="1"/>
  <c r="L25" i="1"/>
  <c r="M25" i="1"/>
  <c r="M7" i="1"/>
  <c r="M11" i="1"/>
  <c r="M14" i="1"/>
  <c r="M17" i="1"/>
  <c r="M21" i="1"/>
  <c r="M24" i="1"/>
  <c r="L8" i="1"/>
  <c r="L15" i="1"/>
  <c r="L18" i="1"/>
  <c r="L22" i="1"/>
  <c r="L26" i="1"/>
  <c r="M8" i="1"/>
  <c r="M15" i="1"/>
  <c r="M18" i="1"/>
  <c r="M22" i="1"/>
  <c r="M26" i="1"/>
  <c r="L9" i="1"/>
  <c r="L12" i="1"/>
  <c r="L16" i="1"/>
  <c r="L19" i="1"/>
  <c r="L23" i="1"/>
  <c r="L27" i="1"/>
  <c r="M9" i="1"/>
  <c r="M12" i="1"/>
  <c r="M16" i="1"/>
  <c r="M19" i="1"/>
  <c r="M23" i="1"/>
  <c r="M27" i="1"/>
  <c r="M10" i="1"/>
  <c r="L10" i="1"/>
  <c r="L13" i="1"/>
  <c r="L20" i="1"/>
  <c r="L24" i="1"/>
  <c r="M13" i="1"/>
  <c r="M20" i="1"/>
  <c r="B12" i="1" l="1"/>
  <c r="B17" i="1" s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<sst xmlns="http://schemas.openxmlformats.org/spreadsheetml/2006/main" count="28" uniqueCount="27">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</sst>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2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10" fillId="0" borderId="0" xfId="0" applyFont="1"/>
    <xf numFmtId="164" fontId="0" fillId="0" borderId="0" xfId="3" applyNumberFormat="1" applyFont="1"/>
    <xf numFmtId="164" fontId="5" fillId="0" borderId="0" xfId="3" applyNumberFormat="1" applyFont="1" applyBorder="1" applyAlignment="1">
      <alignment horizontal="center" vertical="center"/>
    </xf>
    <xf numFmtId="164" fontId="0" fillId="0" borderId="0" xfId="3" applyNumberFormat="1" applyFont="1" applyBorder="1"/>
    <xf numFmtId="164" fontId="2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4" fillId="2" borderId="0" xfId="3" applyNumberFormat="1" applyFont="1" applyFill="1" applyBorder="1" applyAlignment="1">
      <alignment vertical="center"/>
    </xf>
    <xf numFmtId="164" fontId="1" fillId="3" borderId="3" xfId="3" applyNumberFormat="1" applyFont="1" applyFill="1" applyBorder="1" applyAlignment="1">
      <alignment vertical="center"/>
    </xf>
    <xf numFmtId="164" fontId="1" fillId="0" borderId="0" xfId="3" applyNumberFormat="1" applyFont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left" vertical="center"/>
    </xf>
    <xf numFmtId="164" fontId="1" fillId="2" borderId="2" xfId="3" applyNumberFormat="1" applyFont="1" applyFill="1" applyBorder="1" applyAlignment="1">
      <alignment vertical="center"/>
    </xf>
    <xf numFmtId="164" fontId="1" fillId="2" borderId="1" xfId="3" applyNumberFormat="1" applyFont="1" applyFill="1" applyBorder="1" applyAlignment="1">
      <alignment vertical="center"/>
    </xf>
    <xf numFmtId="165" fontId="0" fillId="0" borderId="0" xfId="3" applyNumberFormat="1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4">
    <cellStyle name="Comma" xfId="3" builtinId="3"/>
    <cellStyle name="Normal" xfId="0" builtinId="0"/>
    <cellStyle name="Normal 21 2" xfId="1" xr:uid="{CF3DACE1-0713-4575-9038-725BA079FB7F}"/>
    <cellStyle name="Normal 3" xfId="2" xr:uid="{42E276F2-EFBE-40DA-BCD9-B879698CE4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tabSelected="1" topLeftCell="A7" workbookViewId="0">
      <selection activeCell="B32" sqref="B32"/>
    </sheetView>
  </sheetViews>
  <sheetFormatPr defaultRowHeight="15" x14ac:dyDescent="0.25"/>
  <cols>
    <col min="1" max="1" width="72.28515625" customWidth="1"/>
    <col min="2" max="2" width="13.42578125" style="11" customWidth="1"/>
    <col min="3" max="3" width="15.28515625" style="11" customWidth="1"/>
    <col min="6" max="6" width="8.710937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 x14ac:dyDescent="0.25">
      <c r="L1" t="s">
        <v>26</v>
      </c>
      <c r="M1" s="10" t="s">
        <v>25</v>
      </c>
    </row>
    <row r="2" spans="1:13" ht="15" customHeight="1" x14ac:dyDescent="0.25">
      <c r="A2" s="24" t="s">
        <v>24</v>
      </c>
      <c r="B2" s="12" t="s">
        <v>23</v>
      </c>
      <c r="C2" s="12" t="s">
        <v>23</v>
      </c>
    </row>
    <row r="3" spans="1:13" ht="15" customHeight="1" x14ac:dyDescent="0.25">
      <c r="A3" s="25"/>
      <c r="B3" s="12" t="s">
        <v>22</v>
      </c>
      <c r="C3" s="12" t="s">
        <v>21</v>
      </c>
    </row>
    <row r="4" spans="1:13" x14ac:dyDescent="0.25">
      <c r="A4" s="9" t="s">
        <v>20</v>
      </c>
      <c r="B4" s="13"/>
      <c r="C4" s="13"/>
    </row>
    <row r="5" spans="1:13" x14ac:dyDescent="0.25">
      <c r="B5" s="14"/>
      <c r="C5" s="13"/>
    </row>
    <row r="6" spans="1:13" x14ac:dyDescent="0.25">
      <c r="A6" s="5" t="s">
        <v>19</v>
      </c>
      <c r="B6" s="15">
        <v>30340541</v>
      </c>
      <c r="C6" s="15">
        <v>11551524</v>
      </c>
      <c r="K6">
        <v>1</v>
      </c>
      <c r="L6" t="e">
        <f t="shared" ref="L6:L27" ca="1" si="0">CONCATENATE("PR-",PullFirstLetters(SUBSTITUTE(SUBSTITUTE(SUBSTITUTE(SUBSTITUTE(SUBSTITUTE(A6, "/", ""), ":", ""), "(", ""), ")", ""), ",", "")  ),"-")&amp;TEXT(K6,"000")</f>
        <v>#NAME?</v>
      </c>
      <c r="M6" t="e">
        <f t="shared" ref="M6:M27" ca="1" si="1">CONCATENATE("PPA-",PullFirstLetters(SUBSTITUTE(SUBSTITUTE(SUBSTITUTE(SUBSTITUTE(SUBSTITUTE(A6, "/", ""), ":", ""), "(", ""), ")", ""), ",", "")  ),"-")&amp;TEXT(K6,"000")</f>
        <v>#NAME?</v>
      </c>
    </row>
    <row r="7" spans="1:13" x14ac:dyDescent="0.25">
      <c r="A7" s="5" t="s">
        <v>18</v>
      </c>
      <c r="B7" s="15"/>
      <c r="C7" s="15"/>
      <c r="K7">
        <v>2</v>
      </c>
      <c r="L7" t="e">
        <f t="shared" ca="1" si="0"/>
        <v>#NAME?</v>
      </c>
      <c r="M7" t="e">
        <f t="shared" ca="1" si="1"/>
        <v>#NAME?</v>
      </c>
    </row>
    <row r="8" spans="1:13" x14ac:dyDescent="0.25">
      <c r="A8" s="5" t="s">
        <v>17</v>
      </c>
      <c r="B8" s="15"/>
      <c r="C8" s="15"/>
      <c r="K8">
        <v>3</v>
      </c>
      <c r="L8" t="e">
        <f t="shared" ca="1" si="0"/>
        <v>#NAME?</v>
      </c>
      <c r="M8" t="e">
        <f t="shared" ca="1" si="1"/>
        <v>#NAME?</v>
      </c>
    </row>
    <row r="9" spans="1:13" x14ac:dyDescent="0.25">
      <c r="A9" s="5" t="s">
        <v>16</v>
      </c>
      <c r="B9" s="15"/>
      <c r="C9" s="15"/>
      <c r="K9">
        <v>4</v>
      </c>
      <c r="L9" t="e">
        <f t="shared" ca="1" si="0"/>
        <v>#NAME?</v>
      </c>
      <c r="M9" t="e">
        <f t="shared" ca="1" si="1"/>
        <v>#NAME?</v>
      </c>
    </row>
    <row r="10" spans="1:13" x14ac:dyDescent="0.25">
      <c r="A10" s="5" t="s">
        <v>15</v>
      </c>
      <c r="B10" s="15"/>
      <c r="C10" s="15"/>
      <c r="K10">
        <v>5</v>
      </c>
      <c r="L10" t="e">
        <f t="shared" ca="1" si="0"/>
        <v>#NAME?</v>
      </c>
      <c r="M10" t="e">
        <f t="shared" ca="1" si="1"/>
        <v>#NAME?</v>
      </c>
    </row>
    <row r="11" spans="1:13" x14ac:dyDescent="0.25">
      <c r="A11" s="5" t="s">
        <v>14</v>
      </c>
      <c r="B11" s="15"/>
      <c r="C11" s="15"/>
      <c r="K11">
        <v>6</v>
      </c>
      <c r="L11" t="e">
        <f t="shared" ca="1" si="0"/>
        <v>#NAME?</v>
      </c>
      <c r="M11" t="e">
        <f t="shared" ca="1" si="1"/>
        <v>#NAME?</v>
      </c>
    </row>
    <row r="12" spans="1:13" x14ac:dyDescent="0.25">
      <c r="A12" s="5" t="s">
        <v>13</v>
      </c>
      <c r="B12" s="16">
        <f>+B13+B14</f>
        <v>-2382125</v>
      </c>
      <c r="C12" s="16">
        <f>+C13+C14</f>
        <v>-3339899</v>
      </c>
      <c r="K12">
        <v>7</v>
      </c>
      <c r="L12" t="e">
        <f t="shared" ca="1" si="0"/>
        <v>#NAME?</v>
      </c>
      <c r="M12" t="e">
        <f t="shared" ca="1" si="1"/>
        <v>#NAME?</v>
      </c>
    </row>
    <row r="13" spans="1:13" x14ac:dyDescent="0.25">
      <c r="A13" s="8" t="s">
        <v>12</v>
      </c>
      <c r="B13" s="15">
        <v>-2041235</v>
      </c>
      <c r="C13" s="15">
        <v>-2861948</v>
      </c>
      <c r="K13">
        <v>8</v>
      </c>
      <c r="L13" t="e">
        <f t="shared" ca="1" si="0"/>
        <v>#NAME?</v>
      </c>
      <c r="M13" t="e">
        <f t="shared" ca="1" si="1"/>
        <v>#NAME?</v>
      </c>
    </row>
    <row r="14" spans="1:13" x14ac:dyDescent="0.25">
      <c r="A14" s="8" t="s">
        <v>11</v>
      </c>
      <c r="B14" s="15">
        <v>-340890</v>
      </c>
      <c r="C14" s="15">
        <v>-477951</v>
      </c>
      <c r="K14">
        <v>9</v>
      </c>
      <c r="L14" t="e">
        <f t="shared" ca="1" si="0"/>
        <v>#NAME?</v>
      </c>
      <c r="M14" t="e">
        <f t="shared" ca="1" si="1"/>
        <v>#NAME?</v>
      </c>
    </row>
    <row r="15" spans="1:13" x14ac:dyDescent="0.25">
      <c r="A15" s="5" t="s">
        <v>10</v>
      </c>
      <c r="B15" s="15">
        <v>-3762133</v>
      </c>
      <c r="C15" s="15">
        <v>-326842</v>
      </c>
      <c r="K15">
        <v>10</v>
      </c>
      <c r="L15" t="e">
        <f t="shared" ca="1" si="0"/>
        <v>#NAME?</v>
      </c>
      <c r="M15" t="e">
        <f t="shared" ca="1" si="1"/>
        <v>#NAME?</v>
      </c>
    </row>
    <row r="16" spans="1:13" x14ac:dyDescent="0.25">
      <c r="A16" s="5" t="s">
        <v>9</v>
      </c>
      <c r="B16" s="15">
        <v>-33009157</v>
      </c>
      <c r="C16" s="15">
        <v>-6942271</v>
      </c>
      <c r="K16">
        <v>11</v>
      </c>
      <c r="L16" t="e">
        <f t="shared" ca="1" si="0"/>
        <v>#NAME?</v>
      </c>
      <c r="M16" t="e">
        <f t="shared" ca="1" si="1"/>
        <v>#NAME?</v>
      </c>
    </row>
    <row r="17" spans="1:13" x14ac:dyDescent="0.25">
      <c r="A17" s="6" t="s">
        <v>8</v>
      </c>
      <c r="B17" s="17">
        <f>+B6+B7+B8+B9+B10+B11+B12+B15+B16</f>
        <v>-8812874</v>
      </c>
      <c r="C17" s="17">
        <f>+C6+C7+C8+C9+C10+C11+C12+C15+C16</f>
        <v>942512</v>
      </c>
      <c r="K17">
        <v>12</v>
      </c>
      <c r="L17" t="e">
        <f t="shared" ca="1" si="0"/>
        <v>#NAME?</v>
      </c>
      <c r="M17" t="e">
        <f t="shared" ca="1" si="1"/>
        <v>#NAME?</v>
      </c>
    </row>
    <row r="18" spans="1:13" x14ac:dyDescent="0.25">
      <c r="A18" s="3"/>
      <c r="B18" s="18"/>
      <c r="C18" s="18"/>
      <c r="L18" t="e">
        <f t="shared" ca="1" si="0"/>
        <v>#NAME?</v>
      </c>
      <c r="M18" t="e">
        <f t="shared" ca="1" si="1"/>
        <v>#NAME?</v>
      </c>
    </row>
    <row r="19" spans="1:13" x14ac:dyDescent="0.25">
      <c r="A19" s="7" t="s">
        <v>7</v>
      </c>
      <c r="B19" s="19"/>
      <c r="C19" s="13"/>
      <c r="K19">
        <v>13</v>
      </c>
      <c r="L19" t="e">
        <f t="shared" ca="1" si="0"/>
        <v>#NAME?</v>
      </c>
      <c r="M19" t="e">
        <f t="shared" ca="1" si="1"/>
        <v>#NAME?</v>
      </c>
    </row>
    <row r="20" spans="1:13" x14ac:dyDescent="0.25">
      <c r="A20" s="4" t="s">
        <v>6</v>
      </c>
      <c r="B20" s="15">
        <v>-1937139</v>
      </c>
      <c r="C20" s="15">
        <v>-653292</v>
      </c>
      <c r="K20">
        <v>14</v>
      </c>
      <c r="L20" t="e">
        <f t="shared" ca="1" si="0"/>
        <v>#NAME?</v>
      </c>
      <c r="M20" t="e">
        <f t="shared" ca="1" si="1"/>
        <v>#NAME?</v>
      </c>
    </row>
    <row r="21" spans="1:13" x14ac:dyDescent="0.25">
      <c r="A21" s="5" t="s">
        <v>5</v>
      </c>
      <c r="B21" s="15">
        <v>-982030</v>
      </c>
      <c r="C21" s="15"/>
      <c r="K21">
        <v>15</v>
      </c>
      <c r="L21" t="e">
        <f t="shared" ca="1" si="0"/>
        <v>#NAME?</v>
      </c>
      <c r="M21" t="e">
        <f t="shared" ca="1" si="1"/>
        <v>#NAME?</v>
      </c>
    </row>
    <row r="22" spans="1:13" x14ac:dyDescent="0.25">
      <c r="A22" s="5" t="s">
        <v>4</v>
      </c>
      <c r="B22" s="15">
        <v>316</v>
      </c>
      <c r="C22" s="15">
        <v>51423</v>
      </c>
      <c r="K22">
        <v>16</v>
      </c>
      <c r="L22" t="e">
        <f t="shared" ca="1" si="0"/>
        <v>#NAME?</v>
      </c>
      <c r="M22" t="e">
        <f t="shared" ca="1" si="1"/>
        <v>#NAME?</v>
      </c>
    </row>
    <row r="23" spans="1:13" x14ac:dyDescent="0.25">
      <c r="A23" s="3" t="s">
        <v>3</v>
      </c>
      <c r="B23" s="17">
        <f>SUM(B20:B22)</f>
        <v>-2918853</v>
      </c>
      <c r="C23" s="17">
        <f>SUM(C20:C22)</f>
        <v>-601869</v>
      </c>
      <c r="K23">
        <v>17</v>
      </c>
      <c r="L23" t="e">
        <f t="shared" ca="1" si="0"/>
        <v>#NAME?</v>
      </c>
      <c r="M23" t="e">
        <f t="shared" ca="1" si="1"/>
        <v>#NAME?</v>
      </c>
    </row>
    <row r="24" spans="1:13" x14ac:dyDescent="0.25">
      <c r="A24" s="1"/>
      <c r="B24" s="20"/>
      <c r="C24" s="13"/>
      <c r="L24" t="e">
        <f t="shared" ca="1" si="0"/>
        <v>#NAME?</v>
      </c>
      <c r="M24" t="e">
        <f t="shared" ca="1" si="1"/>
        <v>#NAME?</v>
      </c>
    </row>
    <row r="25" spans="1:13" ht="15.75" thickBot="1" x14ac:dyDescent="0.3">
      <c r="A25" s="1" t="s">
        <v>2</v>
      </c>
      <c r="B25" s="21">
        <f>+B17+B23</f>
        <v>-11731727</v>
      </c>
      <c r="C25" s="21">
        <f>+C17+C23</f>
        <v>340643</v>
      </c>
      <c r="K25">
        <v>18</v>
      </c>
      <c r="L25" t="e">
        <f t="shared" ca="1" si="0"/>
        <v>#NAME?</v>
      </c>
      <c r="M25" t="e">
        <f t="shared" ca="1" si="1"/>
        <v>#NAME?</v>
      </c>
    </row>
    <row r="26" spans="1:13" x14ac:dyDescent="0.25">
      <c r="A26" s="2" t="s">
        <v>1</v>
      </c>
      <c r="B26" s="15">
        <v>-652572</v>
      </c>
      <c r="C26" s="15">
        <v>0</v>
      </c>
      <c r="K26">
        <v>19</v>
      </c>
      <c r="L26" t="e">
        <f t="shared" ca="1" si="0"/>
        <v>#NAME?</v>
      </c>
      <c r="M26" t="e">
        <f t="shared" ca="1" si="1"/>
        <v>#NAME?</v>
      </c>
    </row>
    <row r="27" spans="1:13" ht="15.75" thickBot="1" x14ac:dyDescent="0.3">
      <c r="A27" s="1" t="s">
        <v>0</v>
      </c>
      <c r="B27" s="22">
        <f>SUM(B25:B26)</f>
        <v>-12384299</v>
      </c>
      <c r="C27" s="22">
        <f>SUM(C25:C26)</f>
        <v>340643</v>
      </c>
      <c r="K27">
        <v>20</v>
      </c>
      <c r="L27" t="e">
        <f t="shared" ca="1" si="0"/>
        <v>#NAME?</v>
      </c>
      <c r="M27" t="e">
        <f t="shared" ca="1" si="1"/>
        <v>#NAME?</v>
      </c>
    </row>
    <row r="28" spans="1:13" ht="15.75" thickTop="1" x14ac:dyDescent="0.25">
      <c r="B28" s="13"/>
      <c r="C28" s="13"/>
    </row>
    <row r="29" spans="1:13" x14ac:dyDescent="0.25">
      <c r="B29" s="13"/>
      <c r="C29" s="13"/>
    </row>
    <row r="30" spans="1:13" x14ac:dyDescent="0.25">
      <c r="C30" s="13"/>
    </row>
    <row r="33" spans="2:3" x14ac:dyDescent="0.25">
      <c r="B33" s="23"/>
      <c r="C33" s="23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DANG3R2</cp:lastModifiedBy>
  <cp:lastPrinted>2021-06-16T08:16:17Z</cp:lastPrinted>
  <dcterms:created xsi:type="dcterms:W3CDTF">2018-06-20T15:30:23Z</dcterms:created>
  <dcterms:modified xsi:type="dcterms:W3CDTF">2024-07-19T16:25:01Z</dcterms:modified>
</cp:coreProperties>
</file>