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396" windowWidth="19812" windowHeight="8748"/>
  </bookViews>
  <sheets>
    <sheet name="PASH-sipas natyres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_xo210">#REF!</definedName>
    <definedName name="dfff">#REF!</definedName>
    <definedName name="ee">#REF!</definedName>
    <definedName name="fati">#REF!</definedName>
    <definedName name="HGHG">#REF!</definedName>
    <definedName name="hhh">#REF!</definedName>
    <definedName name="LLL">#REF!</definedName>
    <definedName name="NN">#REF!</definedName>
    <definedName name="xe110soc">#REF!</definedName>
    <definedName name="xe180soc">#REF!</definedName>
  </definedNames>
  <calcPr calcId="125725"/>
</workbook>
</file>

<file path=xl/calcChain.xml><?xml version="1.0" encoding="utf-8"?>
<calcChain xmlns="http://schemas.openxmlformats.org/spreadsheetml/2006/main">
  <c r="C17" i="1"/>
  <c r="B17"/>
  <c r="C12"/>
  <c r="B12"/>
  <c r="C23" l="1"/>
  <c r="B23"/>
  <c r="C25" l="1"/>
  <c r="C27" s="1"/>
  <c r="B25"/>
  <c r="B27" s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<sst xmlns="http://schemas.openxmlformats.org/spreadsheetml/2006/main" count="26" uniqueCount="25">
  <si>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</si>
  <si>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</si>
  <si>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 2020</t>
  </si>
  <si>
    <t>Para ardhese 2019</t>
  </si>
  <si>
    <t>(sipas natyres) - e detyrueshme</t>
  </si>
  <si>
    <t>Shitjet neto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</si>
  <si>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</si>
  <si>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</si>
  <si>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</si>
  <si>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</si>
  <si>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</si>
  <si>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</si>
  <si>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</si>
  <si>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</si>
  <si>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</si>
  <si>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</si>
  <si>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</si>
  <si>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</si>
  <si>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</si>
  <si>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(shpenzime te pazbritshme)</t>
  </si>
  <si>
    <t>Shuma</t>
  </si>
  <si>
    <t>Fitimi/(humbja) para tatimit</t>
  </si>
  <si>
    <t>Shpenzimet e tatimit mbi fitimin</t>
  </si>
  <si>
    <t>Fitimi/(humbja) neto e periudhes financiare</t>
  </si>
  <si>
    <t>Te ardhura te tjera nga veprimtarite e shfrytezimit,shitja AQT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</si>
</sst>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.00_L_e_k_-;\-* #,##0.00_L_e_k_-;_-* &quot;-&quot;??_L_e_k_-;_-@_-"/>
    <numFmt numFmtId="166" formatCode="_-* #,##0.00_-;\-* #,##0.00_-;_-* &quot;-&quot;??_-;_-@_-"/>
  </numFmts>
  <fonts count="1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</font>
    <font>
      <b/>
      <sz val="12"/>
      <color indexed="8"/>
      <name val="Arial"/>
      <family val="2"/>
      <charset val="238"/>
    </font>
    <font>
      <sz val="10"/>
      <name val="Tahoma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2">
    <xf numFmtId="0" fontId="0" fillId="0" borderId="0"/>
    <xf numFmtId="43" fontId="2" fillId="0" borderId="0" applyFont="0" applyFill="0" applyBorder="0" applyAlignment="0" applyProtection="0"/>
    <xf numFmtId="3" fontId="11" fillId="0" borderId="0">
      <alignment vertical="top"/>
    </xf>
    <xf numFmtId="43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1" fillId="0" borderId="0">
      <alignment vertical="top"/>
    </xf>
    <xf numFmtId="0" fontId="11" fillId="0" borderId="0">
      <alignment vertical="top"/>
    </xf>
    <xf numFmtId="0" fontId="8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3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>
      <alignment vertical="top"/>
    </xf>
    <xf numFmtId="0" fontId="2" fillId="0" borderId="0"/>
  </cellStyleXfs>
  <cellXfs count="31">
    <xf numFmtId="0" fontId="0" fillId="0" borderId="0" xfId="0"/>
    <xf numFmtId="0" fontId="3" fillId="0" borderId="0" xfId="0" applyFont="1"/>
    <xf numFmtId="3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0" xfId="0" applyBorder="1"/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41" fontId="0" fillId="0" borderId="0" xfId="0" applyNumberFormat="1"/>
    <xf numFmtId="0" fontId="8" fillId="0" borderId="0" xfId="0" applyFont="1" applyBorder="1" applyAlignment="1">
      <alignment horizontal="left" vertical="center" indent="3"/>
    </xf>
    <xf numFmtId="0" fontId="10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164" fontId="0" fillId="0" borderId="0" xfId="1" applyNumberFormat="1" applyFont="1"/>
    <xf numFmtId="0" fontId="9" fillId="0" borderId="0" xfId="0" applyFont="1" applyBorder="1" applyAlignment="1">
      <alignment horizontal="left" vertical="center"/>
    </xf>
    <xf numFmtId="41" fontId="14" fillId="0" borderId="0" xfId="0" applyNumberFormat="1" applyFont="1" applyBorder="1" applyAlignment="1">
      <alignment vertical="center"/>
    </xf>
    <xf numFmtId="41" fontId="0" fillId="0" borderId="0" xfId="0" applyNumberFormat="1" applyFont="1" applyBorder="1"/>
    <xf numFmtId="41" fontId="15" fillId="0" borderId="0" xfId="0" applyNumberFormat="1" applyFont="1" applyBorder="1" applyAlignment="1">
      <alignment vertical="center"/>
    </xf>
    <xf numFmtId="41" fontId="15" fillId="2" borderId="0" xfId="0" applyNumberFormat="1" applyFont="1" applyFill="1" applyBorder="1" applyAlignment="1">
      <alignment vertical="center"/>
    </xf>
    <xf numFmtId="164" fontId="16" fillId="0" borderId="0" xfId="21" applyNumberFormat="1" applyFont="1" applyBorder="1" applyAlignment="1">
      <alignment vertical="center"/>
    </xf>
    <xf numFmtId="164" fontId="17" fillId="0" borderId="0" xfId="21" applyNumberFormat="1" applyFont="1" applyBorder="1"/>
    <xf numFmtId="164" fontId="17" fillId="0" borderId="0" xfId="21" applyNumberFormat="1" applyFont="1" applyFill="1" applyBorder="1"/>
    <xf numFmtId="41" fontId="15" fillId="3" borderId="1" xfId="0" applyNumberFormat="1" applyFont="1" applyFill="1" applyBorder="1" applyAlignment="1">
      <alignment vertical="center"/>
    </xf>
    <xf numFmtId="41" fontId="18" fillId="0" borderId="0" xfId="0" applyNumberFormat="1" applyFont="1" applyBorder="1" applyAlignment="1">
      <alignment vertical="center"/>
    </xf>
    <xf numFmtId="41" fontId="15" fillId="0" borderId="0" xfId="0" applyNumberFormat="1" applyFont="1" applyBorder="1" applyAlignment="1">
      <alignment horizontal="left" vertical="center"/>
    </xf>
    <xf numFmtId="41" fontId="15" fillId="2" borderId="2" xfId="0" applyNumberFormat="1" applyFont="1" applyFill="1" applyBorder="1" applyAlignment="1">
      <alignment vertical="center"/>
    </xf>
    <xf numFmtId="164" fontId="15" fillId="2" borderId="3" xfId="1" applyNumberFormat="1" applyFont="1" applyFill="1" applyBorder="1" applyAlignment="1">
      <alignment vertical="center"/>
    </xf>
    <xf numFmtId="0" fontId="0" fillId="0" borderId="0" xfId="0" applyFont="1" applyBorder="1"/>
    <xf numFmtId="0" fontId="4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22">
    <cellStyle name="Comma" xfId="1" builtinId="3"/>
    <cellStyle name="Comma 11" xfId="2"/>
    <cellStyle name="Comma 11 6 7" xfId="3"/>
    <cellStyle name="Comma 13" xfId="4"/>
    <cellStyle name="Comma 14 2 6" xfId="5"/>
    <cellStyle name="Comma 19" xfId="6"/>
    <cellStyle name="Comma 2" xfId="7"/>
    <cellStyle name="Normal" xfId="0" builtinId="0"/>
    <cellStyle name="Normal 10" xfId="8"/>
    <cellStyle name="Normal 10 2" xfId="9"/>
    <cellStyle name="Normal 10 7 5" xfId="10"/>
    <cellStyle name="Normal 18" xfId="11"/>
    <cellStyle name="Normal 18 2" xfId="12"/>
    <cellStyle name="Normal 2" xfId="13"/>
    <cellStyle name="Normal 2 2 2 4" xfId="14"/>
    <cellStyle name="Normal 2 4" xfId="21"/>
    <cellStyle name="Normal 3" xfId="15"/>
    <cellStyle name="Normal 3 2 2" xfId="16"/>
    <cellStyle name="Normal 3 2 2 2" xfId="17"/>
    <cellStyle name="Normal 32" xfId="18"/>
    <cellStyle name="Normal 4" xfId="19"/>
    <cellStyle name="Normal 7" xfId="2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F30"/>
  <sheetViews>
    <sheetView tabSelected="1" zoomScale="90" zoomScaleNormal="90" workbookViewId="0">
      <selection activeCell="C18" sqref="C18"/>
    </sheetView>
  </sheetViews>
  <sheetFormatPr defaultRowHeight="14.4"/>
  <cols>
    <col min="1" max="1" width="56.33203125" customWidth="1"/>
    <col min="2" max="2" width="18.33203125" customWidth="1"/>
    <col min="3" max="3" width="20.5546875" customWidth="1"/>
    <col min="6" max="6" width="14.5546875" customWidth="1"/>
  </cols>
  <sheetData>
    <row r="1" spans="1:6">
      <c r="A1" s="1"/>
    </row>
    <row r="2" spans="1:6" ht="15" customHeight="1">
      <c r="A2" s="29" t="s">
        <v>0</v>
      </c>
      <c r="B2" s="2" t="s">
        <v>1</v>
      </c>
      <c r="C2" s="2" t="s">
        <v>1</v>
      </c>
    </row>
    <row r="3" spans="1:6" ht="15" customHeight="1">
      <c r="A3" s="30"/>
      <c r="B3" s="2" t="s">
        <v>2</v>
      </c>
      <c r="C3" s="2" t="s">
        <v>3</v>
      </c>
    </row>
    <row r="4" spans="1:6">
      <c r="A4" s="3" t="s">
        <v>4</v>
      </c>
      <c r="B4" s="4"/>
      <c r="C4" s="4"/>
    </row>
    <row r="5" spans="1:6">
      <c r="B5" s="5"/>
      <c r="C5" s="4"/>
    </row>
    <row r="6" spans="1:6">
      <c r="A6" s="6" t="s">
        <v>5</v>
      </c>
      <c r="B6" s="16">
        <v>6917027</v>
      </c>
      <c r="C6" s="17">
        <v>1153037</v>
      </c>
    </row>
    <row r="7" spans="1:6">
      <c r="A7" s="6" t="s">
        <v>24</v>
      </c>
      <c r="B7" s="17"/>
      <c r="C7" s="17"/>
    </row>
    <row r="8" spans="1:6">
      <c r="A8" s="6" t="s">
        <v>6</v>
      </c>
      <c r="B8" s="17"/>
      <c r="C8" s="17"/>
    </row>
    <row r="9" spans="1:6">
      <c r="A9" s="6" t="s">
        <v>7</v>
      </c>
      <c r="B9" s="17"/>
      <c r="C9" s="17"/>
    </row>
    <row r="10" spans="1:6">
      <c r="A10" s="6" t="s">
        <v>8</v>
      </c>
      <c r="B10" s="18">
        <v>-4824306</v>
      </c>
      <c r="C10" s="17">
        <v>-451645</v>
      </c>
      <c r="F10" s="7"/>
    </row>
    <row r="11" spans="1:6">
      <c r="A11" s="6" t="s">
        <v>9</v>
      </c>
      <c r="B11" s="18"/>
      <c r="C11" s="17"/>
      <c r="F11" s="7"/>
    </row>
    <row r="12" spans="1:6">
      <c r="A12" s="6" t="s">
        <v>10</v>
      </c>
      <c r="B12" s="19">
        <f>SUM(B13:B14)</f>
        <v>-392738</v>
      </c>
      <c r="C12" s="19">
        <f>SUM(C13:C14)</f>
        <v>-463221</v>
      </c>
      <c r="F12" s="7"/>
    </row>
    <row r="13" spans="1:6">
      <c r="A13" s="8" t="s">
        <v>11</v>
      </c>
      <c r="B13" s="20">
        <v>-292000</v>
      </c>
      <c r="C13" s="21">
        <v>-371000</v>
      </c>
    </row>
    <row r="14" spans="1:6">
      <c r="A14" s="8" t="s">
        <v>12</v>
      </c>
      <c r="B14" s="20">
        <v>-100738</v>
      </c>
      <c r="C14" s="21">
        <v>-92221</v>
      </c>
    </row>
    <row r="15" spans="1:6">
      <c r="A15" s="6" t="s">
        <v>13</v>
      </c>
      <c r="B15" s="20"/>
      <c r="C15" s="21"/>
    </row>
    <row r="16" spans="1:6">
      <c r="A16" s="6" t="s">
        <v>14</v>
      </c>
      <c r="B16" s="20">
        <v>-53000</v>
      </c>
      <c r="C16" s="22">
        <v>-78000</v>
      </c>
    </row>
    <row r="17" spans="1:6">
      <c r="A17" s="9" t="s">
        <v>15</v>
      </c>
      <c r="B17" s="23">
        <f>B16+B14+B13+B10+B8+B6</f>
        <v>1646983</v>
      </c>
      <c r="C17" s="23">
        <f>C16+C14+C13+C10+C8+C6</f>
        <v>160171</v>
      </c>
    </row>
    <row r="18" spans="1:6">
      <c r="A18" s="10"/>
      <c r="B18" s="18"/>
      <c r="C18" s="18"/>
    </row>
    <row r="19" spans="1:6">
      <c r="A19" s="11" t="s">
        <v>16</v>
      </c>
      <c r="B19" s="24"/>
      <c r="C19" s="17"/>
    </row>
    <row r="20" spans="1:6">
      <c r="A20" s="12" t="s">
        <v>17</v>
      </c>
      <c r="B20" s="16"/>
      <c r="C20" s="17"/>
    </row>
    <row r="21" spans="1:6">
      <c r="A21" s="6" t="s">
        <v>18</v>
      </c>
      <c r="B21" s="18"/>
      <c r="C21" s="17"/>
    </row>
    <row r="22" spans="1:6">
      <c r="A22" s="6" t="s">
        <v>19</v>
      </c>
      <c r="B22" s="18"/>
      <c r="C22" s="17"/>
    </row>
    <row r="23" spans="1:6">
      <c r="A23" s="10" t="s">
        <v>20</v>
      </c>
      <c r="B23" s="23">
        <f>SUM(B20:B22)</f>
        <v>0</v>
      </c>
      <c r="C23" s="23">
        <f>SUM(C20:C22)</f>
        <v>0</v>
      </c>
      <c r="F23" s="7"/>
    </row>
    <row r="24" spans="1:6">
      <c r="A24" s="13"/>
      <c r="B24" s="25"/>
      <c r="C24" s="17"/>
      <c r="F24" s="7"/>
    </row>
    <row r="25" spans="1:6" ht="15" thickBot="1">
      <c r="A25" s="13" t="s">
        <v>21</v>
      </c>
      <c r="B25" s="26">
        <f>B17+B23</f>
        <v>1646983</v>
      </c>
      <c r="C25" s="26">
        <f>C17+C23</f>
        <v>160171</v>
      </c>
      <c r="F25" s="14"/>
    </row>
    <row r="26" spans="1:6">
      <c r="A26" s="15" t="s">
        <v>22</v>
      </c>
      <c r="B26" s="16">
        <v>82349</v>
      </c>
      <c r="C26" s="17">
        <v>8009</v>
      </c>
      <c r="F26" s="7"/>
    </row>
    <row r="27" spans="1:6" ht="15" thickBot="1">
      <c r="A27" s="13" t="s">
        <v>23</v>
      </c>
      <c r="B27" s="27">
        <f>B25-B22-B26</f>
        <v>1564634</v>
      </c>
      <c r="C27" s="27">
        <f>C25-C22-C26</f>
        <v>152162</v>
      </c>
    </row>
    <row r="28" spans="1:6" ht="15" thickTop="1">
      <c r="A28" s="4"/>
      <c r="B28" s="28"/>
      <c r="C28" s="28"/>
    </row>
    <row r="29" spans="1:6">
      <c r="A29" s="4"/>
      <c r="B29" s="28"/>
      <c r="C29" s="28"/>
    </row>
    <row r="30" spans="1:6">
      <c r="A30" s="4"/>
      <c r="B30" s="4"/>
      <c r="C30" s="4"/>
    </row>
  </sheetData>
  <mergeCells count="1">
    <mergeCell ref="A2:A3"/>
  </mergeCells>
  <pageMargins left="0.28999999999999998" right="0.32" top="0.75" bottom="0.75" header="0.3" footer="0.3"/>
  <pageSetup paperSize="9" orientation="portrait" verticalDpi="300" r:id="rId1"/>
  <headerFooter>
    <oddHeader>&amp;CJAHO XHAFERI, Person Fizik
NUIS: K41608009I</oddHeader>
    <oddFooter>&amp;C-2020-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2021-05-20T15:42:51Z</cp:lastPrinted>
  <dcterms:created xsi:type="dcterms:W3CDTF">2021-05-10T11:42:37Z</dcterms:created>
  <dcterms:modified xsi:type="dcterms:W3CDTF">2021-05-20T15:44:50Z</dcterms:modified>
</cp:coreProperties>
</file>