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1 LEDI\BILANCI MARMARA 2021 SAKTE\QKB MARMARA IPV\"/>
    </mc:Choice>
  </mc:AlternateContent>
  <xr:revisionPtr revIDLastSave="0" documentId="13_ncr:1_{48AA2352-EEFE-485D-B714-6DB74C83BA51}" xr6:coauthVersionLast="37" xr6:coauthVersionMax="37" xr10:uidLastSave="{00000000-0000-0000-0000-000000000000}"/>
  <bookViews>
    <workbookView xWindow="0" yWindow="0" windowWidth="15600" windowHeight="117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9" i="1"/>
  <c r="B19" i="1"/>
  <c r="B12" i="1" l="1"/>
  <c r="B17" i="1" s="1"/>
  <c r="B25" i="1" s="1"/>
  <c r="B27" i="1" s="1"/>
  <c r="C12" i="1"/>
  <c r="C17" i="1" s="1"/>
  <c r="C25" i="1" s="1"/>
  <c r="C27" i="1" s="1"/>
  <c r="N13" i="1"/>
  <c r="M9" i="1"/>
  <c r="M23" i="1"/>
  <c r="M27" i="1"/>
  <c r="M14" i="1"/>
  <c r="N20" i="1"/>
  <c r="N21" i="1"/>
  <c r="M8" i="1"/>
  <c r="M26" i="1"/>
  <c r="M11" i="1"/>
  <c r="N7" i="1"/>
  <c r="M15" i="1"/>
  <c r="N10" i="1"/>
  <c r="M17" i="1"/>
  <c r="M25" i="1"/>
  <c r="N25" i="1"/>
  <c r="N16" i="1"/>
  <c r="M16" i="1"/>
  <c r="N23" i="1"/>
  <c r="N6" i="1"/>
  <c r="N17" i="1"/>
  <c r="M24" i="1"/>
  <c r="N12" i="1"/>
  <c r="N15" i="1"/>
  <c r="N19" i="1"/>
  <c r="N26" i="1"/>
  <c r="M10" i="1"/>
  <c r="M21" i="1"/>
  <c r="N27" i="1"/>
  <c r="N11" i="1"/>
  <c r="N18" i="1"/>
  <c r="M7" i="1"/>
  <c r="N22" i="1"/>
  <c r="M18" i="1"/>
  <c r="M6" i="1"/>
  <c r="N8" i="1"/>
  <c r="N9" i="1"/>
  <c r="M22" i="1"/>
  <c r="M20" i="1"/>
  <c r="M19" i="1"/>
  <c r="N24" i="1"/>
  <c r="N14" i="1"/>
  <c r="M12" i="1"/>
  <c r="M13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<sst xmlns="http://schemas.openxmlformats.org/spreadsheetml/2006/main" count="29" uniqueCount="28">
  <si>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</si>
  <si>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</si>
  <si>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</si>
  <si>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</si>
  <si>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</si>
  <si>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</si>
  <si>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</si>
  <si>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</si>
  <si>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</si>
  <si>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</si>
  <si>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</si>
  <si>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</si>
  <si>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</si>
  <si>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</si>
  <si>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</si>
  <si>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</si>
  <si>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</si>
  <si>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</si>
  <si>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</si>
  <si>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</si>
  <si>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</si>
  <si>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</si>
  <si>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</si>
  <si>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</si>
  <si>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</si>
  <si>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</si>
  <si>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</si>
  <si>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MARMARA IPV SHPK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</si>
</sst>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15" sqref="A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6.28515625" customWidth="1"/>
    <col min="14" max="14" width="26.140625" bestFit="1" customWidth="1"/>
  </cols>
  <sheetData>
    <row r="1" spans="1:14" x14ac:dyDescent="0.25">
      <c r="A1" t="s">
        <v>27</v>
      </c>
      <c r="B1" s="23">
        <v>2021</v>
      </c>
      <c r="C1" s="23">
        <v>2020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40981544</v>
      </c>
      <c r="C6" s="4">
        <v>25007182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37215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-15563705</v>
      </c>
      <c r="C10" s="9">
        <v>-12662706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9">
        <v>-10454603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-5101077</v>
      </c>
      <c r="C12" s="16">
        <f>SUM(C13:C14)</f>
        <v>-1334297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-4239383</v>
      </c>
      <c r="C13" s="9">
        <v>-1057546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-861694</v>
      </c>
      <c r="C14" s="9">
        <v>-276751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-195521</v>
      </c>
      <c r="C15" s="14">
        <v>-124802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-30323991</v>
      </c>
      <c r="C16" s="14">
        <v>-8000440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-10202750</v>
      </c>
      <c r="C17" s="7">
        <f>SUM(C6:C12,C15:C16)</f>
        <v>-7532451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>
        <f>B20+B21+B22</f>
        <v>-348304</v>
      </c>
      <c r="C19" s="11">
        <f>C20+C21+C22</f>
        <v>-367429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0</v>
      </c>
      <c r="C20" s="4">
        <v>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-348304</v>
      </c>
      <c r="C21" s="9">
        <v>-367435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B20+B21+B22</f>
        <v>-348304</v>
      </c>
      <c r="C23" s="7">
        <f>C20+C21+C22</f>
        <v>-367429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B17+B19</f>
        <v>-10551054</v>
      </c>
      <c r="C25" s="6">
        <f>C17+C19</f>
        <v>-7899880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-10551054</v>
      </c>
      <c r="C27" s="2">
        <f>C25+C26</f>
        <v>-7899880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2022-06-15T13:36:47Z</dcterms:modified>
</cp:coreProperties>
</file>