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PASH-sipas funksionit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/>
  <c r="B16"/>
  <c r="B9"/>
  <c r="N27"/>
  <c r="M15"/>
  <c r="M19"/>
  <c r="M25"/>
  <c r="M14"/>
  <c r="M12"/>
  <c r="M13"/>
  <c r="N23"/>
  <c r="N22"/>
  <c r="N26"/>
  <c r="M8"/>
  <c r="N13"/>
  <c r="M21"/>
  <c r="N10"/>
  <c r="M18"/>
  <c r="N17"/>
  <c r="N11"/>
  <c r="N21"/>
  <c r="N15"/>
  <c r="N12"/>
  <c r="N20"/>
  <c r="M16"/>
  <c r="M11"/>
  <c r="N24"/>
  <c r="N7"/>
  <c r="N18"/>
  <c r="M23"/>
  <c r="N16"/>
  <c r="N9"/>
  <c r="M17"/>
  <c r="N8"/>
  <c r="M7"/>
  <c r="M26"/>
  <c r="N19"/>
  <c r="M24"/>
  <c r="M28"/>
  <c r="M10"/>
  <c r="M20"/>
  <c r="M22"/>
  <c r="N28"/>
  <c r="N25"/>
  <c r="M9"/>
  <c r="M27"/>
  <c r="N14"/>
  <c r="B24" l="1"/>
  <c r="B26" s="1"/>
  <c r="B27" s="1"/>
  <c r="B28" l="1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<sst xmlns="http://schemas.openxmlformats.org/spreadsheetml/2006/main" count="27" uniqueCount="26">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</sst>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.0000000_);_(* \(#,##0.0000000\);_(* &quot;-&quot;??_);_(@_)"/>
    <numFmt numFmtId="165" formatCode="_-* #,##0.00_-;\-* #,##0.00_-;_-* &quot;-&quot;??_-;_-@_-"/>
  </numFmts>
  <fonts count="1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0" fillId="0" borderId="0" xfId="1" applyNumberFormat="1" applyFont="1"/>
    <xf numFmtId="165" fontId="4" fillId="0" borderId="0" xfId="1" applyNumberFormat="1" applyFont="1" applyBorder="1" applyAlignment="1">
      <alignment horizontal="right" vertical="center"/>
    </xf>
    <xf numFmtId="0" fontId="1" fillId="4" borderId="0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topLeftCell="A4" workbookViewId="0">
      <selection activeCell="B28" sqref="B28"/>
    </sheetView>
  </sheetViews>
  <sheetFormatPr defaultRowHeight="15"/>
  <cols>
    <col min="1" max="1" width="61" customWidth="1"/>
    <col min="2" max="3" width="22.425781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>
      <c r="M1" t="s">
        <v>25</v>
      </c>
      <c r="N1" s="17" t="s">
        <v>24</v>
      </c>
    </row>
    <row r="2" spans="1:14">
      <c r="A2" s="20" t="s">
        <v>23</v>
      </c>
      <c r="B2" s="16" t="s">
        <v>22</v>
      </c>
      <c r="C2" s="16" t="s">
        <v>22</v>
      </c>
    </row>
    <row r="3" spans="1:14">
      <c r="A3" s="20"/>
      <c r="B3" s="16" t="s">
        <v>21</v>
      </c>
      <c r="C3" s="16" t="s">
        <v>20</v>
      </c>
    </row>
    <row r="4" spans="1:14">
      <c r="A4" s="12" t="s">
        <v>19</v>
      </c>
      <c r="B4" s="2"/>
      <c r="C4" s="2"/>
    </row>
    <row r="5" spans="1:14">
      <c r="A5" s="2"/>
      <c r="B5" s="2"/>
      <c r="C5" s="2"/>
    </row>
    <row r="6" spans="1:14">
      <c r="A6" s="15" t="s">
        <v>18</v>
      </c>
      <c r="B6" s="14"/>
      <c r="C6" s="2"/>
    </row>
    <row r="7" spans="1:14">
      <c r="A7" s="10" t="s">
        <v>17</v>
      </c>
      <c r="B7" s="19">
        <v>37005985</v>
      </c>
      <c r="C7" s="2">
        <v>15918030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10" t="s">
        <v>16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>
      <c r="A9" s="9" t="s">
        <v>15</v>
      </c>
      <c r="B9" s="7">
        <f>SUM(B7:B8)</f>
        <v>37005985</v>
      </c>
      <c r="C9" s="7">
        <v>15918030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>
      <c r="A12" s="15" t="s">
        <v>13</v>
      </c>
      <c r="B12" s="19">
        <v>22615881.07</v>
      </c>
      <c r="C12" s="2">
        <v>4526461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4"/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4"/>
      <c r="C14" s="2"/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3"/>
      <c r="B16" s="11">
        <f>B12</f>
        <v>22615881.07</v>
      </c>
      <c r="C16" s="11">
        <v>4526461</v>
      </c>
      <c r="M16" t="e">
        <f t="shared" ca="1" si="0"/>
        <v>#NAME?</v>
      </c>
      <c r="N16" t="e">
        <f t="shared" ca="1" si="1"/>
        <v>#NAME?</v>
      </c>
    </row>
    <row r="17" spans="1:14">
      <c r="A17" s="12" t="s">
        <v>9</v>
      </c>
      <c r="B17" s="10"/>
      <c r="C17" s="10"/>
      <c r="M17" t="e">
        <f t="shared" ca="1" si="0"/>
        <v>#NAME?</v>
      </c>
      <c r="N17" t="e">
        <f t="shared" ca="1" si="1"/>
        <v>#NAME?</v>
      </c>
    </row>
    <row r="18" spans="1:14">
      <c r="A18" s="10" t="s">
        <v>8</v>
      </c>
      <c r="B18" s="10">
        <v>3764578</v>
      </c>
      <c r="C18" s="2">
        <v>240000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10">
        <v>409964.26399999997</v>
      </c>
      <c r="C19" s="2">
        <v>40080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10"/>
      <c r="B20" s="11">
        <f>SUM(B18:B19)</f>
        <v>4174542.264</v>
      </c>
      <c r="C20" s="11">
        <v>280080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6</v>
      </c>
      <c r="B21" s="10">
        <v>1490263.6243750001</v>
      </c>
      <c r="C21" s="2">
        <v>647457.60060000001</v>
      </c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5</v>
      </c>
      <c r="B22" s="10">
        <v>5172256.9400000013</v>
      </c>
      <c r="C22" s="2">
        <v>8090123.7599999998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10" t="s">
        <v>4</v>
      </c>
      <c r="B23" s="10">
        <v>664500</v>
      </c>
      <c r="C23" s="2">
        <v>728564.92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9" t="s">
        <v>3</v>
      </c>
      <c r="B24" s="7">
        <f>B16+B20+B21+B22+B23</f>
        <v>34117443.898375005</v>
      </c>
      <c r="C24" s="7">
        <v>14272687.2806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>
      <c r="A26" s="4" t="s">
        <v>2</v>
      </c>
      <c r="B26" s="7">
        <f>B9-B24</f>
        <v>2888541.1016249955</v>
      </c>
      <c r="C26" s="7">
        <v>1645342.7193999998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6" t="s">
        <v>1</v>
      </c>
      <c r="B27" s="5">
        <f>B26*0.15</f>
        <v>433281.16524374933</v>
      </c>
      <c r="C27" s="2">
        <v>246801.40790999995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>
      <c r="A28" s="4" t="s">
        <v>0</v>
      </c>
      <c r="B28" s="3">
        <f>B26-B27</f>
        <v>2455259.936381246</v>
      </c>
      <c r="C28" s="3">
        <v>1398541.3114899998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B31" s="18"/>
      <c r="D31" s="2"/>
      <c r="E31" s="2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2018-06-20T15:32:37Z</dcterms:created>
  <dcterms:modified xsi:type="dcterms:W3CDTF">2023-07-22T08:44:09Z</dcterms:modified>
</cp:coreProperties>
</file>