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99-RIDVANA RUCI  2018\"/>
    </mc:Choice>
  </mc:AlternateContent>
  <xr:revisionPtr revIDLastSave="0" documentId="13_ncr:1_{E0A509BA-447D-4C4F-BDB7-3672D8A5FD12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<sst xmlns="http://schemas.openxmlformats.org/spreadsheetml/2006/main" count="66" uniqueCount="62">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</sst>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RIDVANA%20RUCI%20%20Pasq.Shoq.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Aktivi Skk"/>
      <sheetName val="Detyrimet dhe Kapitali Skk"/>
      <sheetName val="PASH Skk "/>
      <sheetName val="PASH Gjitheperfshirese"/>
      <sheetName val="Cash Flow Skk  "/>
      <sheetName val="Kapitali Skk  "/>
      <sheetName val="Analiza e shpenz."/>
      <sheetName val="Blerjet Sip.Natyres "/>
      <sheetName val="Kontrata Leasing"/>
      <sheetName val="Tatimi ne Burim"/>
      <sheetName val="Importe"/>
      <sheetName val="Aktive  Afatshkurtera"/>
      <sheetName val="Mjetet Monetare"/>
      <sheetName val="Banka"/>
      <sheetName val="Arka mjete monetare"/>
      <sheetName val="Aktive Financ Afatshkurt."/>
      <sheetName val="Kerkesa te Arketueshme Kliente"/>
      <sheetName val="Kerkesa te tj. te Arketuesh"/>
      <sheetName val="Permb.T.F"/>
      <sheetName val="Permbl.tvsh"/>
      <sheetName val="Inventare"/>
      <sheetName val="Parapagime e shpenzime te shtyr"/>
      <sheetName val="Investime Financiare Afatgjata"/>
      <sheetName val="Inventari analitik AQT"/>
      <sheetName val=" Permb. Inventari A.A.M "/>
      <sheetName val="Amortizimi  Permbledhje"/>
      <sheetName val="Aktivet Afatgjata Jo Materiale"/>
      <sheetName val="Detyrimet  Afatshkurtera "/>
      <sheetName val="Huamarrjet afatshkurtera"/>
      <sheetName val="Huate dhe Parapagimet"/>
      <sheetName val="Furnitore Analitike"/>
      <sheetName val="Detyrime te Tjera AASH"/>
      <sheetName val="Detyrimet  Afatgjata"/>
      <sheetName val="Huate Afatgjata"/>
      <sheetName val="Huamarrjet te tjera Afatgjata"/>
      <sheetName val="Grante e te ardhura te shtyra "/>
      <sheetName val="Kapitali"/>
      <sheetName val="Shpenz.te Aktivitetit"/>
      <sheetName val="Shpenz.te Panjohura"/>
      <sheetName val="Llogaritja e Fitimit"/>
      <sheetName val="Librat e Shitjes"/>
      <sheetName val="Librat e Blerjes"/>
      <sheetName val="Permb.paga e sig.shoq.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>
        <row r="17">
          <cell r="E17">
            <v>30149515</v>
          </cell>
          <cell r="H17">
            <v>15755268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-1350000</v>
          </cell>
          <cell r="H23">
            <v>-1800000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-297300</v>
          </cell>
          <cell r="H27">
            <v>-198200</v>
          </cell>
        </row>
        <row r="28">
          <cell r="E28">
            <v>-135467.995</v>
          </cell>
          <cell r="H28">
            <v>-116536</v>
          </cell>
        </row>
        <row r="29">
          <cell r="E29">
            <v>0</v>
          </cell>
          <cell r="H29">
            <v>0</v>
          </cell>
        </row>
        <row r="30">
          <cell r="E30">
            <v>0</v>
          </cell>
        </row>
        <row r="31">
          <cell r="E31">
            <v>-219605.00449999998</v>
          </cell>
          <cell r="H31">
            <v>-242130.6</v>
          </cell>
        </row>
        <row r="32">
          <cell r="E32">
            <v>-579617.41</v>
          </cell>
          <cell r="H32">
            <v>-818822.58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504.29</v>
          </cell>
          <cell r="H40">
            <v>213.2</v>
          </cell>
        </row>
        <row r="41">
          <cell r="E41">
            <v>2607.9699999999998</v>
          </cell>
          <cell r="H41">
            <v>1135.33</v>
          </cell>
        </row>
        <row r="46">
          <cell r="E46">
            <v>-4688.37</v>
          </cell>
          <cell r="H46">
            <v>-568</v>
          </cell>
        </row>
        <row r="53">
          <cell r="E53">
            <v>-4157695.8120750003</v>
          </cell>
          <cell r="H53">
            <v>-1935813.11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30149515</v>
      </c>
      <c r="C10" s="10"/>
      <c r="D10" s="13">
        <f>'[1]PASH Skk '!H17</f>
        <v>15755268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-1350000</v>
      </c>
      <c r="C19" s="10"/>
      <c r="D19" s="13">
        <f>'[1]PASH Skk '!H23+'[1]PASH Skk '!H24</f>
        <v>-1800000</v>
      </c>
      <c r="E19" s="9"/>
      <c r="F19" s="3"/>
    </row>
    <row r="20" spans="1:6" x14ac:dyDescent="0.25">
      <c r="A20" s="12" t="s">
        <v>22</v>
      </c>
      <c r="B20" s="13">
        <f>'[1]PASH Skk '!E25</f>
        <v>0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-297300</v>
      </c>
      <c r="C22" s="10"/>
      <c r="D22" s="13">
        <f>'[1]PASH Skk '!H27</f>
        <v>-198200</v>
      </c>
      <c r="E22" s="9"/>
      <c r="F22" s="3"/>
    </row>
    <row r="23" spans="1:6" x14ac:dyDescent="0.25">
      <c r="A23" s="12" t="s">
        <v>25</v>
      </c>
      <c r="B23" s="13">
        <f>'[1]PASH Skk '!E28</f>
        <v>-135467.995</v>
      </c>
      <c r="C23" s="10"/>
      <c r="D23" s="13">
        <f>'[1]PASH Skk '!H28</f>
        <v>-116536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-219605.00449999998</v>
      </c>
      <c r="C26" s="10"/>
      <c r="D26" s="13">
        <f>'[1]PASH Skk '!H31</f>
        <v>-242130.6</v>
      </c>
      <c r="E26" s="9"/>
      <c r="F26" s="3"/>
    </row>
    <row r="27" spans="1:6" x14ac:dyDescent="0.25">
      <c r="A27" s="8" t="s">
        <v>29</v>
      </c>
      <c r="B27" s="13">
        <f>'[1]PASH Skk '!E32</f>
        <v>-579617.41</v>
      </c>
      <c r="C27" s="10"/>
      <c r="D27" s="13">
        <f>'[1]PASH Skk '!H32</f>
        <v>-818822.58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504.29</v>
      </c>
      <c r="C33" s="10"/>
      <c r="D33" s="13">
        <f>'[1]PASH Skk '!H40</f>
        <v>213.2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2607.9699999999998</v>
      </c>
      <c r="C34" s="10"/>
      <c r="D34" s="13">
        <f>'[1]PASH Skk '!H41</f>
        <v>1135.33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-4688.37</v>
      </c>
      <c r="C38" s="10"/>
      <c r="D38" s="13">
        <f>'[1]PASH Skk '!H46</f>
        <v>-568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27565948.480499994</v>
      </c>
      <c r="C42" s="17"/>
      <c r="D42" s="16">
        <f>SUM(D9:D41)</f>
        <v>12580359.35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-4157695.8120750003</v>
      </c>
      <c r="C44" s="10"/>
      <c r="D44" s="13">
        <f>'[1]PASH Skk '!H53</f>
        <v>-1935813.11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23408252.668424994</v>
      </c>
      <c r="C47" s="17"/>
      <c r="D47" s="16">
        <f>SUM(D42:D46)</f>
        <v>10644546.24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23408252.668424994</v>
      </c>
      <c r="C57" s="31"/>
      <c r="D57" s="30">
        <f>D47+D55</f>
        <v>10644546.24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2019-07-08T05:42:45Z</dcterms:modified>
</cp:coreProperties>
</file>