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-pc\Te dhena\BILANCE TE SKANUARA 2022\COBIAL SHPK\QKB\"/>
    </mc:Choice>
  </mc:AlternateContent>
  <bookViews>
    <workbookView xWindow="-120" yWindow="-120" windowWidth="25440" windowHeight="15390" tabRatio="801"/>
  </bookViews>
  <sheets>
    <sheet name="2.1-Pasqyra e Perform. (natyra)" sheetId="18" r:id="rId1"/>
    <sheet name="Shpenzime te pazbritshme 14  " sheetId="11" state="hidden" r:id="rId2"/>
  </sheets>
  <externalReferences>
    <externalReference r:id="rId3"/>
  </externalReference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B62" i="18" s="1"/>
  <c r="D57" i="18"/>
  <c r="D62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<sst xmlns="http://schemas.openxmlformats.org/spreadsheetml/2006/main" count="414" uniqueCount="271">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</sst>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5" fillId="0" borderId="0" xfId="3506" applyNumberFormat="1" applyFont="1" applyAlignment="1">
      <alignment horizontal="center" vertic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_Pasqyra%20e%20pozicionit%20financiar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Pasqyra e Pozicioni Financiar"/>
      <sheetName val="Shpenzime te pazbritshme 14  "/>
    </sheetNames>
    <sheetDataSet>
      <sheetData sheetId="0">
        <row r="106">
          <cell r="B106">
            <v>64435671</v>
          </cell>
          <cell r="D106">
            <v>490370079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G52" sqref="G5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676514641</v>
      </c>
      <c r="C10" s="52"/>
      <c r="D10" s="64">
        <v>1328426920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>
        <v>78616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-196783645</v>
      </c>
      <c r="C19" s="52"/>
      <c r="D19" s="64">
        <v>-210233878</v>
      </c>
      <c r="E19" s="51"/>
      <c r="F19" s="42"/>
    </row>
    <row r="20" spans="1:6">
      <c r="A20" s="63" t="s">
        <v>247</v>
      </c>
      <c r="B20" s="64">
        <v>-290280653</v>
      </c>
      <c r="C20" s="52"/>
      <c r="D20" s="64">
        <v>-410229232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-54507101</v>
      </c>
      <c r="C22" s="52"/>
      <c r="D22" s="64">
        <v>-68334217</v>
      </c>
      <c r="E22" s="51"/>
      <c r="F22" s="42"/>
    </row>
    <row r="23" spans="1:6">
      <c r="A23" s="63" t="s">
        <v>249</v>
      </c>
      <c r="B23" s="64">
        <v>-8835864</v>
      </c>
      <c r="C23" s="52"/>
      <c r="D23" s="64">
        <v>-11026715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-46551525</v>
      </c>
      <c r="C26" s="52"/>
      <c r="D26" s="64">
        <v>-49818526</v>
      </c>
      <c r="E26" s="51"/>
      <c r="F26" s="42"/>
    </row>
    <row r="27" spans="1:6">
      <c r="A27" s="45" t="s">
        <v>221</v>
      </c>
      <c r="B27" s="64">
        <v>-3038715</v>
      </c>
      <c r="C27" s="52"/>
      <c r="D27" s="64">
        <v>-1397250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>
        <v>3865</v>
      </c>
      <c r="C38" s="52"/>
      <c r="D38" s="64">
        <v>2</v>
      </c>
      <c r="E38" s="51"/>
      <c r="F38" s="42"/>
    </row>
    <row r="39" spans="1:6">
      <c r="A39" s="63" t="s">
        <v>256</v>
      </c>
      <c r="B39" s="64">
        <v>-178087</v>
      </c>
      <c r="C39" s="52"/>
      <c r="D39" s="64">
        <v>-313171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76342916</v>
      </c>
      <c r="C42" s="55"/>
      <c r="D42" s="54">
        <f>SUM(D9:D41)</f>
        <v>577152549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-11907245</v>
      </c>
      <c r="C44" s="52"/>
      <c r="D44" s="64">
        <v>-86782470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64435671</v>
      </c>
      <c r="C47" s="58"/>
      <c r="D47" s="67">
        <f>SUM(D42:D46)</f>
        <v>490370079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64435671</v>
      </c>
      <c r="C57" s="77"/>
      <c r="D57" s="76">
        <f>D47+D55</f>
        <v>490370079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84">
        <f>B57-'[1]1-Pasqyra e Pozicioni Financiar'!$B$106</f>
        <v>0</v>
      </c>
      <c r="C62" s="39"/>
      <c r="D62" s="84">
        <f>D57-'[1]1-Pasqyra e Pozicioni Financiar'!$D$106</f>
        <v>0</v>
      </c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Eda</cp:lastModifiedBy>
  <cp:lastPrinted>2016-10-03T09:59:38Z</cp:lastPrinted>
  <dcterms:created xsi:type="dcterms:W3CDTF">2012-01-19T09:31:29Z</dcterms:created>
  <dcterms:modified xsi:type="dcterms:W3CDTF">2023-07-27T09:11:53Z</dcterms:modified>
</cp:coreProperties>
</file>