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lo\Desktop\PF Open Tech\"/>
    </mc:Choice>
  </mc:AlternateContent>
  <xr:revisionPtr revIDLastSave="0" documentId="13_ncr:1_{FCB14D01-0D95-45D4-BC0D-6DD8DDFC1638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D55" i="18"/>
  <c r="D47" i="18"/>
  <c r="B57" i="18"/>
  <c r="B42" i="18"/>
  <c r="B47" i="18"/>
  <c r="B55" i="18" l="1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<sst xmlns="http://schemas.openxmlformats.org/spreadsheetml/2006/main" count="414" uniqueCount="271">
  <si>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</si>
  <si>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</si>
  <si>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</si>
  <si>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</si>
  <si>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</si>
  <si>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</si>
  <si>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</si>
  <si>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</si>
  <si>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</si>
  <si>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</si>
  <si>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</si>
  <si>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</si>
  <si>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</si>
  <si>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</si>
  <si>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</si>
  <si>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</si>
  <si>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</si>
  <si>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</si>
  <si>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</si>
  <si>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</si>
  <si>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</si>
  <si>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</si>
  <si>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</si>
  <si>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</si>
  <si>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</si>
  <si>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</si>
  <si>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</si>
  <si>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</si>
  <si>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</si>
  <si>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</si>
  <si>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</si>
  <si>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</si>
  <si>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</si>
  <si>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</si>
  <si>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</si>
  <si>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</si>
  <si>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</si>
  <si>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</si>
  <si>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</si>
  <si>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</si>
  <si>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</si>
  <si>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</si>
  <si>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</si>
  <si>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</si>
  <si>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</si>
  <si>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</si>
  <si>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</si>
  <si>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</si>
  <si>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</si>
  <si>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</si>
  <si>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</si>
  <si>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</si>
  <si>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</si>
  <si>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</si>
  <si>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</si>
  <si>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</si>
  <si>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</si>
  <si>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</si>
  <si>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</si>
  <si>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</si>
  <si>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</si>
  <si>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</si>
  <si>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</si>
  <si>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</si>
  <si>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</si>
  <si>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</si>
  <si>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</si>
  <si>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</si>
  <si>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</si>
  <si>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</si>
  <si>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</si>
  <si>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</si>
  <si>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</si>
  <si>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</si>
  <si>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</si>
  <si>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</si>
  <si>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</si>
  <si>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</si>
  <si>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</si>
  <si>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</si>
  <si>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</si>
  <si>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</si>
  <si>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</si>
  <si>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</si>
  <si>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</si>
  <si>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</si>
  <si>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</si>
  <si>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</si>
  <si>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</si>
  <si>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</si>
  <si>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</si>
  <si>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</si>
  <si>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</si>
  <si>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</si>
  <si>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</si>
  <si>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</si>
  <si>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</si>
  <si>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</si>
  <si>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</si>
  <si>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</si>
  <si>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</si>
  <si>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</si>
  <si>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</si>
  <si>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</si>
  <si>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</si>
  <si>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</si>
  <si>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</si>
  <si>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</si>
  <si>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</si>
  <si>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</si>
  <si>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</si>
  <si>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</si>
  <si>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</si>
  <si>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</si>
  <si>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</si>
  <si>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</si>
  <si>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</si>
  <si>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</si>
  <si>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</si>
  <si>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</si>
  <si>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</si>
  <si>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</si>
  <si>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</si>
  <si>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</si>
  <si>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</si>
  <si>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</si>
  <si>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</si>
  <si>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</si>
  <si>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</si>
  <si>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</si>
  <si>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</si>
  <si>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</si>
  <si>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</si>
  <si>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</si>
  <si>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</si>
  <si>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</si>
  <si>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</si>
  <si>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</si>
  <si>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</si>
  <si>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</si>
  <si>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</si>
  <si>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</si>
  <si>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</si>
  <si>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</si>
  <si>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</si>
  <si>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</si>
  <si>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</si>
  <si>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</si>
  <si>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</si>
  <si>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</si>
  <si>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</si>
  <si>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</si>
  <si>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</si>
  <si>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</si>
  <si>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</si>
  <si>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</si>
  <si>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</si>
  <si>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</si>
  <si>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</si>
  <si>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</si>
  <si>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</si>
  <si>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</si>
  <si>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</si>
  <si>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</si>
  <si>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</si>
  <si>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</si>
  <si>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</si>
  <si>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</si>
  <si>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</si>
  <si>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</si>
  <si>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</si>
  <si>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</si>
  <si>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</si>
  <si>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</si>
  <si>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</si>
  <si>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</si>
  <si>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</si>
  <si>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</si>
  <si>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</si>
  <si>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</si>
  <si>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</si>
  <si>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</si>
  <si>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</si>
  <si>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</si>
  <si>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</si>
  <si>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</si>
  <si>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</si>
  <si>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</si>
  <si>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</si>
  <si>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</si>
  <si>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</si>
  <si>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</si>
  <si>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</si>
  <si>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</si>
  <si>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</si>
  <si>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</si>
  <si>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</si>
  <si>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</si>
  <si>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</si>
  <si>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</si>
  <si>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</si>
  <si>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</si>
  <si>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</si>
  <si>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</si>
  <si>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</si>
  <si>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</si>
  <si>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</si>
  <si>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</si>
  <si>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</si>
  <si>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</si>
  <si>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</si>
  <si>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</si>
  <si>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</si>
  <si>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</si>
  <si>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</si>
  <si>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</si>
  <si>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</si>
  <si>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</si>
  <si>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</si>
  <si>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</si>
  <si>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</si>
  <si>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</si>
  <si>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</si>
  <si>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</si>
  <si>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</si>
  <si>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</si>
  <si>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</si>
  <si>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</si>
  <si>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</si>
  <si>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</si>
  <si>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</si>
  <si>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</si>
  <si>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</si>
  <si>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</si>
  <si>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</si>
  <si>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</si>
  <si>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</si>
  <si>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</si>
  <si>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</si>
  <si>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</si>
  <si>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</si>
  <si>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</si>
  <si>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</si>
  <si>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</si>
  <si>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</si>
  <si>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</si>
  <si>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</si>
  <si>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</si>
  <si>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</si>
  <si>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</si>
  <si>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</si>
  <si>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</si>
  <si>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</si>
  <si>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</si>
  <si>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</si>
  <si>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</si>
  <si>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</si>
  <si>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</si>
  <si>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</si>
  <si>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</si>
  <si>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</si>
  <si>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</si>
  <si>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</si>
  <si>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</si>
  <si>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</si>
  <si>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</si>
  <si>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</si>
  <si>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OpenTech Consulting &amp; Services Shpk</t>
  </si>
  <si>
    <t>NIPT L41329019U</t>
  </si>
  <si>
    <t>Pasqyra e Performances (sipas natyres)</t>
  </si>
  <si>
    <t>Te tjera (shpenzime te panjohura fiskale)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</si>
</sst>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55" sqref="B55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237</v>
      </c>
    </row>
    <row r="5" spans="1:6">
      <c r="A5" s="45" t="s">
        <v>269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62462250</v>
      </c>
      <c r="C10" s="48"/>
      <c r="D10" s="53">
        <v>13276003</v>
      </c>
      <c r="E10" s="47"/>
      <c r="F10" s="68" t="s">
        <v>262</v>
      </c>
    </row>
    <row r="11" spans="1:6">
      <c r="A11" s="52" t="s">
        <v>259</v>
      </c>
      <c r="B11" s="53">
        <v>0</v>
      </c>
      <c r="C11" s="48"/>
      <c r="D11" s="53">
        <v>0</v>
      </c>
      <c r="E11" s="47"/>
      <c r="F11" s="68" t="s">
        <v>263</v>
      </c>
    </row>
    <row r="12" spans="1:6">
      <c r="A12" s="52" t="s">
        <v>260</v>
      </c>
      <c r="B12" s="53">
        <v>0</v>
      </c>
      <c r="C12" s="48"/>
      <c r="D12" s="53">
        <v>0</v>
      </c>
      <c r="E12" s="47"/>
      <c r="F12" s="68" t="s">
        <v>263</v>
      </c>
    </row>
    <row r="13" spans="1:6">
      <c r="A13" s="52" t="s">
        <v>261</v>
      </c>
      <c r="B13" s="53">
        <v>0</v>
      </c>
      <c r="C13" s="48"/>
      <c r="D13" s="53">
        <v>0</v>
      </c>
      <c r="E13" s="47"/>
      <c r="F13" s="68" t="s">
        <v>263</v>
      </c>
    </row>
    <row r="14" spans="1:6">
      <c r="A14" s="52" t="s">
        <v>258</v>
      </c>
      <c r="B14" s="53">
        <v>281322</v>
      </c>
      <c r="C14" s="48"/>
      <c r="D14" s="53">
        <v>0</v>
      </c>
      <c r="E14" s="47"/>
      <c r="F14" s="68" t="s">
        <v>264</v>
      </c>
    </row>
    <row r="15" spans="1:6">
      <c r="A15" s="43" t="s">
        <v>215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216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217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-40774199</v>
      </c>
      <c r="C19" s="48"/>
      <c r="D19" s="53">
        <v>-1390841</v>
      </c>
      <c r="E19" s="47"/>
      <c r="F19" s="40"/>
    </row>
    <row r="20" spans="1:6">
      <c r="A20" s="52" t="s">
        <v>242</v>
      </c>
      <c r="B20" s="53">
        <v>-6161290</v>
      </c>
      <c r="C20" s="48"/>
      <c r="D20" s="53">
        <v>-442004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-3207774</v>
      </c>
      <c r="C22" s="48"/>
      <c r="D22" s="53">
        <v>-2560594</v>
      </c>
      <c r="E22" s="47"/>
      <c r="F22" s="40"/>
    </row>
    <row r="23" spans="1:6">
      <c r="A23" s="52" t="s">
        <v>244</v>
      </c>
      <c r="B23" s="53">
        <v>-567827</v>
      </c>
      <c r="C23" s="48"/>
      <c r="D23" s="53">
        <v>-420983</v>
      </c>
      <c r="E23" s="47"/>
      <c r="F23" s="40"/>
    </row>
    <row r="24" spans="1:6">
      <c r="A24" s="52" t="s">
        <v>246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219</v>
      </c>
      <c r="B25" s="53"/>
      <c r="C25" s="48"/>
      <c r="D25" s="53">
        <v>0</v>
      </c>
      <c r="E25" s="47"/>
      <c r="F25" s="40"/>
    </row>
    <row r="26" spans="1:6">
      <c r="A26" s="43" t="s">
        <v>233</v>
      </c>
      <c r="B26" s="53">
        <v>-163207</v>
      </c>
      <c r="C26" s="48"/>
      <c r="D26" s="53">
        <v>-622485</v>
      </c>
      <c r="E26" s="47"/>
      <c r="F26" s="40"/>
    </row>
    <row r="27" spans="1:6">
      <c r="A27" s="43" t="s">
        <v>220</v>
      </c>
      <c r="B27" s="53">
        <v>-1143435</v>
      </c>
      <c r="C27" s="48"/>
      <c r="D27" s="53">
        <v>-4534830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>
        <v>0</v>
      </c>
      <c r="C29" s="48"/>
      <c r="D29" s="53">
        <v>5483</v>
      </c>
      <c r="E29" s="47"/>
      <c r="F29" s="40"/>
    </row>
    <row r="30" spans="1:6" ht="15" customHeight="1">
      <c r="A30" s="52" t="s">
        <v>245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254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248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253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249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221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-181990</v>
      </c>
      <c r="C37" s="48"/>
      <c r="D37" s="53">
        <v>-4071</v>
      </c>
      <c r="E37" s="47"/>
      <c r="F37" s="40"/>
    </row>
    <row r="38" spans="1:6">
      <c r="A38" s="52" t="s">
        <v>252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251</v>
      </c>
      <c r="B39" s="53">
        <v>-233960</v>
      </c>
      <c r="C39" s="48"/>
      <c r="D39" s="53">
        <v>-4208</v>
      </c>
      <c r="E39" s="47"/>
      <c r="F39" s="40"/>
    </row>
    <row r="40" spans="1:6">
      <c r="A40" s="43" t="s">
        <v>222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255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223</v>
      </c>
      <c r="B42" s="50">
        <f>SUM(B9:B41)</f>
        <v>10309890</v>
      </c>
      <c r="C42" s="51"/>
      <c r="D42" s="50">
        <f>SUM(D9:D41)</f>
        <v>3301470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-1546483</v>
      </c>
      <c r="C44" s="48"/>
      <c r="D44" s="53">
        <v>0</v>
      </c>
      <c r="E44" s="47"/>
      <c r="F44" s="40"/>
    </row>
    <row r="45" spans="1:6">
      <c r="A45" s="52" t="s">
        <v>225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234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238</v>
      </c>
      <c r="B47" s="50">
        <f>SUM(B42:B46)</f>
        <v>8763407</v>
      </c>
      <c r="C47" s="51"/>
      <c r="D47" s="50">
        <f>SUM(D42:D46)</f>
        <v>3301470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229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230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231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270</v>
      </c>
      <c r="B54" s="54">
        <v>-4966</v>
      </c>
      <c r="C54" s="49"/>
      <c r="D54" s="54">
        <v>0</v>
      </c>
      <c r="E54" s="33"/>
      <c r="F54" s="35"/>
    </row>
    <row r="55" spans="1:6">
      <c r="A55" s="57" t="s">
        <v>240</v>
      </c>
      <c r="B55" s="58">
        <f>SUM(B50:B54)</f>
        <v>-4966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241</v>
      </c>
      <c r="B57" s="62">
        <f>B47+B55</f>
        <v>8758441</v>
      </c>
      <c r="C57" s="63"/>
      <c r="D57" s="62">
        <f>D47+D55</f>
        <v>3301470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  <headerFooter>
    <oddFooter>&amp;C&amp;1#&amp;"Calibri"&amp;9&amp;K000000CONFIDENTIAL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9EDAF26-EE02-427F-AE45-8EC1BA033EA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B9FE80-255B-4BC6-A0A6-51B6C2C3A09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6D0370-F76C-4267-A68E-0772FA8519A4}"/>
    </customSheetView>
  </customSheetViews>
  <pageMargins left="0.75" right="0.75" top="1" bottom="1" header="0" footer="0"/>
  <pageSetup orientation="landscape" r:id="rId4"/>
  <headerFooter alignWithMargins="0">
    <oddFooter>&amp;C&amp;1#&amp;"Calibri"&amp;9&amp;K000000CONFIDENTIAL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Dulo Lili</cp:lastModifiedBy>
  <cp:lastPrinted>2016-10-03T09:59:38Z</cp:lastPrinted>
  <dcterms:created xsi:type="dcterms:W3CDTF">2012-01-19T09:31:29Z</dcterms:created>
  <dcterms:modified xsi:type="dcterms:W3CDTF">2023-07-28T08:03:38Z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1eef50-f2cb-4513-bf6f-79090421ea7f_Enabled">
    <vt:lpwstr>true</vt:lpwstr>
  </property>
  <property fmtid="{D5CDD505-2E9C-101B-9397-08002B2CF9AE}" pid="3" name="MSIP_Label_fe1eef50-f2cb-4513-bf6f-79090421ea7f_SetDate">
    <vt:lpwstr>2023-07-28T08:03:37Z</vt:lpwstr>
  </property>
  <property fmtid="{D5CDD505-2E9C-101B-9397-08002B2CF9AE}" pid="4" name="MSIP_Label_fe1eef50-f2cb-4513-bf6f-79090421ea7f_Method">
    <vt:lpwstr>Privileged</vt:lpwstr>
  </property>
  <property fmtid="{D5CDD505-2E9C-101B-9397-08002B2CF9AE}" pid="5" name="MSIP_Label_fe1eef50-f2cb-4513-bf6f-79090421ea7f_Name">
    <vt:lpwstr>CONFIDENTIAL</vt:lpwstr>
  </property>
  <property fmtid="{D5CDD505-2E9C-101B-9397-08002B2CF9AE}" pid="6" name="MSIP_Label_fe1eef50-f2cb-4513-bf6f-79090421ea7f_SiteId">
    <vt:lpwstr>72d74aa2-ffea-4854-b246-6241845ee5ff</vt:lpwstr>
  </property>
  <property fmtid="{D5CDD505-2E9C-101B-9397-08002B2CF9AE}" pid="7" name="MSIP_Label_fe1eef50-f2cb-4513-bf6f-79090421ea7f_ActionId">
    <vt:lpwstr>d6d528da-1d28-400e-a265-b70cefb9887b</vt:lpwstr>
  </property>
  <property fmtid="{D5CDD505-2E9C-101B-9397-08002B2CF9AE}" pid="8" name="MSIP_Label_fe1eef50-f2cb-4513-bf6f-79090421ea7f_ContentBits">
    <vt:lpwstr>2</vt:lpwstr>
  </property>
</Properties>
</file>