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i7\Desktop\Viti 2023 QKB\PF 2023 QKB\"/>
    </mc:Choice>
  </mc:AlternateContent>
  <bookViews>
    <workbookView xWindow="0" yWindow="0" windowWidth="25200" windowHeight="11685" tabRatio="801"/>
  </bookViews>
  <sheets>
    <sheet name="PASH-sipas natyres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20" l="1"/>
  <c r="B25" i="20"/>
  <c r="B23" i="20"/>
  <c r="C27" i="20" l="1"/>
  <c r="C23" i="20"/>
  <c r="C25" i="20" s="1"/>
  <c r="C17" i="20"/>
  <c r="B17" i="20"/>
  <c r="C12" i="20"/>
  <c r="B12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<sst xmlns="http://schemas.openxmlformats.org/spreadsheetml/2006/main" count="374" uniqueCount="234">
  <si>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</si>
  <si>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</si>
  <si>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</si>
  <si>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</si>
  <si>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</si>
  <si>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</si>
  <si>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</si>
  <si>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</si>
  <si>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</si>
  <si>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</si>
  <si>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</si>
  <si>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</si>
  <si>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</si>
  <si>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</si>
  <si>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</si>
  <si>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</si>
  <si>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</si>
  <si>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</si>
  <si>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</si>
  <si>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</si>
  <si>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</si>
  <si>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</si>
  <si>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</si>
  <si>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</si>
  <si>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</si>
  <si>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</si>
  <si>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</si>
  <si>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</si>
  <si>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</si>
  <si>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</si>
  <si>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</si>
  <si>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</si>
  <si>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</si>
  <si>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</si>
  <si>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</si>
  <si>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</si>
  <si>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</si>
  <si>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</si>
  <si>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</si>
  <si>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</si>
  <si>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</si>
  <si>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</si>
  <si>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</si>
  <si>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</si>
  <si>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</si>
  <si>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</si>
  <si>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</si>
  <si>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</si>
  <si>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</si>
  <si>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</si>
  <si>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</si>
  <si>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</si>
  <si>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</si>
  <si>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</si>
  <si>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</si>
  <si>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</si>
  <si>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</si>
  <si>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</si>
  <si>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</si>
  <si>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</si>
  <si>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</si>
  <si>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</si>
  <si>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</si>
  <si>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</si>
  <si>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</si>
  <si>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</si>
  <si>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</si>
  <si>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</si>
  <si>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</si>
  <si>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</si>
  <si>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</si>
  <si>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</si>
  <si>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</si>
  <si>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</si>
  <si>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</si>
  <si>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</si>
  <si>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</si>
  <si>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</si>
  <si>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</si>
  <si>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</si>
  <si>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</si>
  <si>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</si>
  <si>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</si>
  <si>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</si>
  <si>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</si>
  <si>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</si>
  <si>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</si>
  <si>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</si>
  <si>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</si>
  <si>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</si>
  <si>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</si>
  <si>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</si>
  <si>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</si>
  <si>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</si>
  <si>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</si>
  <si>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</si>
  <si>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</si>
  <si>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</si>
  <si>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</si>
  <si>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</si>
  <si>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</si>
  <si>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</si>
  <si>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</si>
  <si>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</si>
  <si>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</si>
  <si>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</si>
  <si>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</si>
  <si>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</si>
  <si>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</si>
  <si>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</si>
  <si>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</si>
  <si>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</si>
  <si>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</si>
  <si>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</si>
  <si>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</si>
  <si>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</si>
  <si>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</si>
  <si>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</si>
  <si>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</si>
  <si>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</si>
  <si>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</si>
  <si>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</si>
  <si>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</si>
  <si>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</si>
  <si>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</si>
  <si>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</si>
  <si>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</si>
  <si>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</si>
  <si>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</si>
  <si>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</si>
  <si>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</si>
  <si>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</si>
  <si>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</si>
  <si>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</si>
  <si>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</si>
  <si>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</si>
  <si>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</si>
  <si>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</si>
  <si>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</si>
  <si>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</si>
  <si>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</si>
  <si>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</si>
  <si>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</si>
  <si>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</si>
  <si>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</si>
  <si>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</si>
  <si>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</si>
  <si>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</si>
  <si>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</si>
  <si>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</si>
  <si>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</si>
  <si>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</si>
  <si>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</si>
  <si>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</si>
  <si>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</si>
  <si>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</si>
  <si>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</si>
  <si>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</si>
  <si>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</si>
  <si>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</si>
  <si>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</si>
  <si>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</si>
  <si>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</si>
  <si>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</si>
  <si>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</si>
  <si>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</si>
  <si>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</si>
  <si>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</si>
  <si>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</si>
  <si>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</si>
  <si>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</si>
  <si>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</si>
  <si>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</si>
  <si>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</si>
  <si>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</si>
  <si>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</si>
  <si>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</si>
  <si>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</si>
  <si>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</si>
  <si>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</si>
  <si>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</si>
  <si>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</si>
  <si>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</si>
  <si>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</si>
  <si>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</si>
  <si>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</si>
  <si>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</si>
  <si>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</si>
  <si>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</si>
  <si>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</si>
  <si>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</si>
  <si>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</si>
  <si>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</si>
  <si>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</si>
  <si>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</si>
  <si>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</si>
  <si>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</si>
  <si>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</si>
  <si>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</si>
  <si>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</si>
  <si>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</si>
  <si>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</si>
  <si>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</si>
  <si>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</si>
  <si>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</si>
  <si>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</si>
  <si>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</si>
  <si>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</si>
  <si>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</si>
  <si>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Fitimi/(humbja) para tatimit</t>
  </si>
  <si>
    <t>Shpenzime te personelit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</si>
  <si>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</si>
  <si>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</si>
  <si>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</si>
  <si>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</si>
  <si>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</si>
  <si>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</si>
  <si>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</si>
  <si>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</si>
  <si>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</si>
  <si>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</si>
  <si>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</si>
  <si>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</si>
  <si>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</si>
  <si>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</si>
  <si>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</si>
  <si>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</si>
  <si>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</si>
  <si>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</si>
  <si>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</si>
  <si>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Shuma</t>
  </si>
  <si>
    <t>Shpenzimet e tatimit mbi fitimin</t>
  </si>
  <si>
    <t>Fitimi/(humbja) neto e periudhes financiare</t>
  </si>
  <si>
    <t>Te tjera te ardhura/(shpenzime) financiare, gjoba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</si>
</sst>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10"/>
      <color indexed="8"/>
      <name val="MS Sans Serif"/>
      <charset val="134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75" fillId="0" borderId="0"/>
    <xf numFmtId="167" fontId="80" fillId="0" borderId="0" applyFont="0" applyFill="0" applyBorder="0" applyAlignment="0" applyProtection="0"/>
    <xf numFmtId="0" fontId="128" fillId="0" borderId="0"/>
    <xf numFmtId="0" fontId="77" fillId="0" borderId="0"/>
  </cellStyleXfs>
  <cellXfs count="6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6" applyFont="1"/>
    <xf numFmtId="171" fontId="150" fillId="0" borderId="0" xfId="5402" applyNumberFormat="1" applyFont="1" applyFill="1" applyBorder="1" applyAlignment="1" applyProtection="1"/>
    <xf numFmtId="3" fontId="150" fillId="0" borderId="0" xfId="3886" applyNumberFormat="1" applyFont="1"/>
    <xf numFmtId="0" fontId="152" fillId="0" borderId="0" xfId="3886" applyFont="1"/>
    <xf numFmtId="171" fontId="150" fillId="0" borderId="0" xfId="3886" applyNumberFormat="1" applyFont="1"/>
    <xf numFmtId="0" fontId="149" fillId="0" borderId="0" xfId="3886" applyFont="1" applyAlignment="1">
      <alignment horizontal="center" vertical="center"/>
    </xf>
    <xf numFmtId="0" fontId="150" fillId="0" borderId="0" xfId="3886" applyFont="1" applyAlignment="1">
      <alignment horizontal="center" vertical="center"/>
    </xf>
    <xf numFmtId="0" fontId="149" fillId="0" borderId="0" xfId="3886" applyFont="1" applyAlignment="1">
      <alignment horizontal="right" vertical="center"/>
    </xf>
    <xf numFmtId="3" fontId="149" fillId="0" borderId="0" xfId="3886" applyNumberFormat="1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6" applyNumberFormat="1" applyFont="1" applyAlignment="1">
      <alignment vertical="center"/>
    </xf>
    <xf numFmtId="0" fontId="153" fillId="0" borderId="0" xfId="3886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Alignment="1">
      <alignment vertical="center"/>
    </xf>
    <xf numFmtId="0" fontId="149" fillId="0" borderId="0" xfId="3886" applyFont="1" applyAlignment="1">
      <alignment horizontal="left" vertical="center"/>
    </xf>
    <xf numFmtId="0" fontId="165" fillId="0" borderId="0" xfId="3886" applyFont="1" applyAlignment="1">
      <alignment vertical="center"/>
    </xf>
    <xf numFmtId="0" fontId="165" fillId="0" borderId="0" xfId="3886" applyFont="1" applyAlignment="1">
      <alignment horizontal="center" vertical="center"/>
    </xf>
    <xf numFmtId="0" fontId="165" fillId="0" borderId="0" xfId="3886" applyFont="1"/>
    <xf numFmtId="3" fontId="165" fillId="0" borderId="0" xfId="3886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2" applyNumberFormat="1" applyFont="1" applyFill="1" applyBorder="1" applyAlignment="1" applyProtection="1"/>
    <xf numFmtId="171" fontId="152" fillId="34" borderId="0" xfId="5402" applyNumberFormat="1" applyFont="1" applyFill="1" applyBorder="1" applyAlignment="1" applyProtection="1"/>
    <xf numFmtId="171" fontId="150" fillId="34" borderId="0" xfId="5402" applyNumberFormat="1" applyFont="1" applyFill="1" applyBorder="1" applyAlignment="1" applyProtection="1"/>
    <xf numFmtId="171" fontId="172" fillId="34" borderId="0" xfId="5402" applyNumberFormat="1" applyFont="1" applyFill="1" applyBorder="1" applyAlignment="1" applyProtection="1"/>
    <xf numFmtId="171" fontId="172" fillId="0" borderId="0" xfId="5402" applyNumberFormat="1" applyFont="1" applyFill="1" applyBorder="1" applyAlignment="1" applyProtection="1"/>
    <xf numFmtId="171" fontId="165" fillId="34" borderId="0" xfId="5402" applyNumberFormat="1" applyFont="1" applyFill="1" applyBorder="1" applyAlignment="1" applyProtection="1"/>
    <xf numFmtId="184" fontId="150" fillId="0" borderId="0" xfId="3640" applyNumberFormat="1" applyFont="1" applyFill="1" applyBorder="1" applyAlignment="1" applyProtection="1"/>
    <xf numFmtId="0" fontId="1" fillId="0" borderId="0" xfId="6593"/>
    <xf numFmtId="0" fontId="176" fillId="0" borderId="0" xfId="6593" applyFont="1"/>
    <xf numFmtId="3" fontId="178" fillId="0" borderId="0" xfId="6593" applyNumberFormat="1" applyFont="1" applyBorder="1" applyAlignment="1">
      <alignment horizontal="center" vertical="center"/>
    </xf>
    <xf numFmtId="0" fontId="179" fillId="62" borderId="0" xfId="6593" applyFont="1" applyFill="1" applyBorder="1" applyAlignment="1">
      <alignment vertical="center"/>
    </xf>
    <xf numFmtId="0" fontId="1" fillId="0" borderId="0" xfId="6593" applyBorder="1"/>
    <xf numFmtId="0" fontId="12" fillId="0" borderId="0" xfId="6593" applyFont="1" applyBorder="1" applyAlignment="1">
      <alignment horizontal="left" vertical="center"/>
    </xf>
    <xf numFmtId="0" fontId="13" fillId="0" borderId="0" xfId="6593" applyFont="1" applyBorder="1" applyAlignment="1">
      <alignment vertical="center"/>
    </xf>
    <xf numFmtId="0" fontId="12" fillId="0" borderId="0" xfId="6593" applyFont="1" applyBorder="1" applyAlignment="1">
      <alignment horizontal="left" vertical="center" indent="3"/>
    </xf>
    <xf numFmtId="0" fontId="181" fillId="0" borderId="0" xfId="6593" applyFont="1" applyBorder="1" applyAlignment="1">
      <alignment vertical="center"/>
    </xf>
    <xf numFmtId="0" fontId="178" fillId="0" borderId="0" xfId="6593" applyFont="1" applyBorder="1" applyAlignment="1">
      <alignment vertical="center"/>
    </xf>
    <xf numFmtId="0" fontId="179" fillId="62" borderId="0" xfId="6593" applyFont="1" applyFill="1" applyBorder="1" applyAlignment="1">
      <alignment horizontal="left" vertical="center"/>
    </xf>
    <xf numFmtId="0" fontId="180" fillId="0" borderId="0" xfId="6593" applyFont="1" applyBorder="1" applyAlignment="1">
      <alignment horizontal="left" vertical="center"/>
    </xf>
    <xf numFmtId="0" fontId="13" fillId="0" borderId="0" xfId="6593" applyFont="1" applyBorder="1" applyAlignment="1">
      <alignment horizontal="left" vertical="center"/>
    </xf>
    <xf numFmtId="0" fontId="1" fillId="0" borderId="0" xfId="6593" applyAlignment="1">
      <alignment horizontal="center"/>
    </xf>
    <xf numFmtId="0" fontId="1" fillId="0" borderId="0" xfId="6593" applyBorder="1" applyAlignment="1">
      <alignment horizontal="center"/>
    </xf>
    <xf numFmtId="0" fontId="180" fillId="0" borderId="0" xfId="6593" applyFont="1" applyBorder="1" applyAlignment="1">
      <alignment horizontal="center" vertical="center"/>
    </xf>
    <xf numFmtId="3" fontId="12" fillId="0" borderId="0" xfId="6593" applyNumberFormat="1" applyFont="1" applyBorder="1" applyAlignment="1">
      <alignment horizontal="center" vertical="center"/>
    </xf>
    <xf numFmtId="3" fontId="1" fillId="0" borderId="0" xfId="6593" applyNumberFormat="1"/>
    <xf numFmtId="3" fontId="12" fillId="61" borderId="0" xfId="6593" applyNumberFormat="1" applyFont="1" applyFill="1" applyBorder="1" applyAlignment="1">
      <alignment horizontal="center" vertical="center"/>
    </xf>
    <xf numFmtId="3" fontId="180" fillId="0" borderId="0" xfId="6593" applyNumberFormat="1" applyFont="1" applyBorder="1" applyAlignment="1">
      <alignment horizontal="center" vertical="center"/>
    </xf>
    <xf numFmtId="3" fontId="182" fillId="0" borderId="0" xfId="6593" applyNumberFormat="1" applyFont="1" applyBorder="1" applyAlignment="1">
      <alignment horizontal="center"/>
    </xf>
    <xf numFmtId="3" fontId="12" fillId="63" borderId="25" xfId="6593" applyNumberFormat="1" applyFont="1" applyFill="1" applyBorder="1" applyAlignment="1">
      <alignment horizontal="center" vertical="center"/>
    </xf>
    <xf numFmtId="3" fontId="12" fillId="61" borderId="26" xfId="6593" applyNumberFormat="1" applyFont="1" applyFill="1" applyBorder="1" applyAlignment="1">
      <alignment horizontal="center" vertical="center"/>
    </xf>
    <xf numFmtId="3" fontId="12" fillId="61" borderId="15" xfId="6593" applyNumberFormat="1" applyFont="1" applyFill="1" applyBorder="1" applyAlignment="1">
      <alignment horizontal="center" vertical="center"/>
    </xf>
    <xf numFmtId="0" fontId="177" fillId="62" borderId="0" xfId="6593" applyFont="1" applyFill="1" applyBorder="1" applyAlignment="1">
      <alignment horizontal="left"/>
    </xf>
    <xf numFmtId="0" fontId="1" fillId="62" borderId="0" xfId="6593" applyFill="1" applyAlignment="1">
      <alignment horizontal="left"/>
    </xf>
    <xf numFmtId="3" fontId="1" fillId="0" borderId="0" xfId="6593" applyNumberFormat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13" xfId="659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12" xfId="6594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2 4" xfId="6597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abSelected="1" workbookViewId="0">
      <selection activeCell="D33" sqref="D33"/>
    </sheetView>
  </sheetViews>
  <sheetFormatPr defaultRowHeight="15"/>
  <cols>
    <col min="1" max="1" width="72.28515625" style="33" customWidth="1"/>
    <col min="2" max="2" width="12.42578125" style="46" bestFit="1" customWidth="1"/>
    <col min="3" max="3" width="12.140625" style="46" bestFit="1" customWidth="1"/>
    <col min="4" max="4" width="9.140625" style="33"/>
    <col min="5" max="5" width="10.140625" style="33" bestFit="1" customWidth="1"/>
    <col min="6" max="6" width="9.140625" style="33" customWidth="1"/>
    <col min="7" max="7" width="10.140625" style="33" bestFit="1" customWidth="1"/>
    <col min="8" max="10" width="9.140625" style="33"/>
    <col min="11" max="11" width="12.140625" style="33" customWidth="1"/>
    <col min="12" max="12" width="3" style="33" bestFit="1" customWidth="1"/>
    <col min="13" max="13" width="24.7109375" style="33" bestFit="1" customWidth="1"/>
    <col min="14" max="14" width="26.140625" style="33" bestFit="1" customWidth="1"/>
    <col min="15" max="16384" width="9.140625" style="33"/>
  </cols>
  <sheetData>
    <row r="1" spans="1:14">
      <c r="N1" s="34"/>
    </row>
    <row r="2" spans="1:14" ht="15" customHeight="1">
      <c r="A2" s="57" t="s">
        <v>211</v>
      </c>
      <c r="B2" s="35" t="s">
        <v>212</v>
      </c>
      <c r="C2" s="35" t="s">
        <v>212</v>
      </c>
    </row>
    <row r="3" spans="1:14" ht="15" customHeight="1">
      <c r="A3" s="58"/>
      <c r="B3" s="35" t="s">
        <v>213</v>
      </c>
      <c r="C3" s="35" t="s">
        <v>214</v>
      </c>
    </row>
    <row r="4" spans="1:14">
      <c r="A4" s="36" t="s">
        <v>215</v>
      </c>
      <c r="B4" s="47"/>
      <c r="C4" s="47"/>
    </row>
    <row r="5" spans="1:14">
      <c r="B5" s="48"/>
      <c r="C5" s="47"/>
    </row>
    <row r="6" spans="1:14">
      <c r="A6" s="38" t="s">
        <v>216</v>
      </c>
      <c r="B6" s="53">
        <v>166996557</v>
      </c>
      <c r="C6" s="53">
        <v>62462250</v>
      </c>
    </row>
    <row r="7" spans="1:14">
      <c r="A7" s="38" t="s">
        <v>217</v>
      </c>
      <c r="B7" s="53">
        <v>0</v>
      </c>
      <c r="C7" s="53">
        <v>281322</v>
      </c>
    </row>
    <row r="8" spans="1:14">
      <c r="A8" s="38" t="s">
        <v>218</v>
      </c>
      <c r="B8" s="53"/>
      <c r="C8" s="53"/>
    </row>
    <row r="9" spans="1:14">
      <c r="A9" s="38" t="s">
        <v>219</v>
      </c>
      <c r="B9" s="53"/>
      <c r="C9" s="53"/>
    </row>
    <row r="10" spans="1:14">
      <c r="A10" s="38" t="s">
        <v>220</v>
      </c>
      <c r="B10" s="49">
        <v>-102892892</v>
      </c>
      <c r="C10" s="53">
        <v>-46935489</v>
      </c>
    </row>
    <row r="11" spans="1:14">
      <c r="A11" s="38" t="s">
        <v>221</v>
      </c>
      <c r="B11" s="49"/>
      <c r="C11" s="53"/>
    </row>
    <row r="12" spans="1:14">
      <c r="A12" s="38" t="s">
        <v>210</v>
      </c>
      <c r="B12" s="51">
        <f>SUM(B13:B14)</f>
        <v>-6829260</v>
      </c>
      <c r="C12" s="51">
        <f>SUM(C13:C14)</f>
        <v>-3775601</v>
      </c>
    </row>
    <row r="13" spans="1:14">
      <c r="A13" s="40" t="s">
        <v>222</v>
      </c>
      <c r="B13" s="49">
        <v>-5870688</v>
      </c>
      <c r="C13" s="53">
        <v>-3207774</v>
      </c>
    </row>
    <row r="14" spans="1:14">
      <c r="A14" s="40" t="s">
        <v>223</v>
      </c>
      <c r="B14" s="49">
        <v>-958572</v>
      </c>
      <c r="C14" s="53">
        <v>-567827</v>
      </c>
    </row>
    <row r="15" spans="1:14">
      <c r="A15" s="38" t="s">
        <v>224</v>
      </c>
      <c r="B15" s="49">
        <v>-422894</v>
      </c>
      <c r="C15" s="53">
        <v>-163207</v>
      </c>
    </row>
    <row r="16" spans="1:14">
      <c r="A16" s="38" t="s">
        <v>225</v>
      </c>
      <c r="B16" s="49">
        <v>-4392542</v>
      </c>
      <c r="C16" s="53">
        <v>-1143435</v>
      </c>
    </row>
    <row r="17" spans="1:7">
      <c r="A17" s="41" t="s">
        <v>226</v>
      </c>
      <c r="B17" s="54">
        <f>SUM(B6:B12,B15:B16)</f>
        <v>52458969</v>
      </c>
      <c r="C17" s="54">
        <f>SUM(C6:C12,C15:C16)</f>
        <v>10725840</v>
      </c>
    </row>
    <row r="18" spans="1:7">
      <c r="A18" s="42"/>
      <c r="B18" s="49"/>
      <c r="C18" s="49"/>
    </row>
    <row r="19" spans="1:7">
      <c r="A19" s="43" t="s">
        <v>227</v>
      </c>
      <c r="B19" s="52"/>
      <c r="C19" s="53"/>
    </row>
    <row r="20" spans="1:7">
      <c r="A20" s="39" t="s">
        <v>228</v>
      </c>
      <c r="B20" s="49">
        <v>-168395</v>
      </c>
      <c r="C20" s="53">
        <v>-181990</v>
      </c>
    </row>
    <row r="21" spans="1:7">
      <c r="A21" s="38" t="s">
        <v>229</v>
      </c>
      <c r="B21" s="49">
        <v>-49266</v>
      </c>
      <c r="C21" s="53">
        <v>-233960</v>
      </c>
    </row>
    <row r="22" spans="1:7">
      <c r="A22" s="38" t="s">
        <v>233</v>
      </c>
      <c r="B22" s="49">
        <v>24004</v>
      </c>
      <c r="C22" s="53">
        <v>0</v>
      </c>
    </row>
    <row r="23" spans="1:7">
      <c r="A23" s="42" t="s">
        <v>230</v>
      </c>
      <c r="B23" s="54">
        <f>SUM(B20:B21)</f>
        <v>-217661</v>
      </c>
      <c r="C23" s="54">
        <f>SUM(C20:C22)</f>
        <v>-415950</v>
      </c>
    </row>
    <row r="24" spans="1:7">
      <c r="A24" s="44"/>
      <c r="B24" s="49"/>
      <c r="C24" s="53"/>
    </row>
    <row r="25" spans="1:7" ht="15.75" thickBot="1">
      <c r="A25" s="44" t="s">
        <v>209</v>
      </c>
      <c r="B25" s="55">
        <f>+B23+B17</f>
        <v>52241308</v>
      </c>
      <c r="C25" s="55">
        <f>+C23+C17</f>
        <v>10309890</v>
      </c>
      <c r="E25" s="50"/>
      <c r="F25" s="50"/>
      <c r="G25" s="50"/>
    </row>
    <row r="26" spans="1:7">
      <c r="A26" s="45" t="s">
        <v>231</v>
      </c>
      <c r="B26" s="49">
        <v>-7839797</v>
      </c>
      <c r="C26" s="53">
        <v>-1546483</v>
      </c>
    </row>
    <row r="27" spans="1:7" ht="15.75" thickBot="1">
      <c r="A27" s="44" t="s">
        <v>232</v>
      </c>
      <c r="B27" s="56">
        <f>+B25+B26-B22</f>
        <v>44377507</v>
      </c>
      <c r="C27" s="56">
        <f>+C25+C26</f>
        <v>8763407</v>
      </c>
    </row>
    <row r="28" spans="1:7" ht="15.75" thickTop="1">
      <c r="A28" s="37"/>
      <c r="B28" s="47"/>
      <c r="C28" s="47"/>
    </row>
    <row r="29" spans="1:7">
      <c r="A29" s="37"/>
      <c r="B29" s="47"/>
      <c r="C29" s="47"/>
    </row>
    <row r="30" spans="1:7">
      <c r="A30" s="37"/>
      <c r="B30" s="47"/>
      <c r="C30" s="47"/>
    </row>
    <row r="32" spans="1:7">
      <c r="B32" s="59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Ati7</cp:lastModifiedBy>
  <cp:lastPrinted>2016-10-03T09:59:38Z</cp:lastPrinted>
  <dcterms:created xsi:type="dcterms:W3CDTF">2012-01-19T09:31:29Z</dcterms:created>
  <dcterms:modified xsi:type="dcterms:W3CDTF">2024-07-13T08:46:52Z</dcterms:modified>
</cp:coreProperties>
</file>