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hy\Desktop\D&amp;E\"/>
    </mc:Choice>
  </mc:AlternateContent>
  <xr:revisionPtr revIDLastSave="0" documentId="8_{4156B970-87CA-405A-92D9-044204937F43}" xr6:coauthVersionLast="47" xr6:coauthVersionMax="47" xr10:uidLastSave="{00000000-0000-0000-0000-000000000000}"/>
  <bookViews>
    <workbookView xWindow="1152" yWindow="852" windowWidth="15588" windowHeight="12108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9" i="18" l="1"/>
  <c r="B22" i="18"/>
  <c r="B28" i="18" s="1"/>
  <c r="B30" i="18" s="1"/>
  <c r="B21" i="18"/>
  <c r="B20" i="18"/>
  <c r="D28" i="18"/>
  <c r="D30" i="18" s="1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<sst xmlns="http://schemas.openxmlformats.org/spreadsheetml/2006/main" count="418" uniqueCount="269">
  <si>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</si>
  <si>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</si>
  <si>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</si>
  <si>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</si>
  <si>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</si>
  <si>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</si>
  <si>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</si>
  <si>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</si>
  <si>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</si>
  <si>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</si>
  <si>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</si>
  <si>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</si>
  <si>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</si>
  <si>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</si>
  <si>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</si>
  <si>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</si>
  <si>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</si>
  <si>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</si>
  <si>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</si>
  <si>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</si>
  <si>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</si>
  <si>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</si>
  <si>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</si>
  <si>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</si>
  <si>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</si>
  <si>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</si>
  <si>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</si>
  <si>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</si>
  <si>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</si>
  <si>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</si>
  <si>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</si>
  <si>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</si>
  <si>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</si>
  <si>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</si>
  <si>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</si>
  <si>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</si>
  <si>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</si>
  <si>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</si>
  <si>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</si>
  <si>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</si>
  <si>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</si>
  <si>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</si>
  <si>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</si>
  <si>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</si>
  <si>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</si>
  <si>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</si>
  <si>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</si>
  <si>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</si>
  <si>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</si>
  <si>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</si>
  <si>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</si>
  <si>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</si>
  <si>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</si>
  <si>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</si>
  <si>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</si>
  <si>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</si>
  <si>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</si>
  <si>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</si>
  <si>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</si>
  <si>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</si>
  <si>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</si>
  <si>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</si>
  <si>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</si>
  <si>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</si>
  <si>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</si>
  <si>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</si>
  <si>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</si>
  <si>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</si>
  <si>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</si>
  <si>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</si>
  <si>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</si>
  <si>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</si>
  <si>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</si>
  <si>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</si>
  <si>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</si>
  <si>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</si>
  <si>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</si>
  <si>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</si>
  <si>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</si>
  <si>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</si>
  <si>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</si>
  <si>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</si>
  <si>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</si>
  <si>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</si>
  <si>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</si>
  <si>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</si>
  <si>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</si>
  <si>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</si>
  <si>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</si>
  <si>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</si>
  <si>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</si>
  <si>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</si>
  <si>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</si>
  <si>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</si>
  <si>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</si>
  <si>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</si>
  <si>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</si>
  <si>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</si>
  <si>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</si>
  <si>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</si>
  <si>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</si>
  <si>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</si>
  <si>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</si>
  <si>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</si>
  <si>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</si>
  <si>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</si>
  <si>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</si>
  <si>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</si>
  <si>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</si>
  <si>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</si>
  <si>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</si>
  <si>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</si>
  <si>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</si>
  <si>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</si>
  <si>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</si>
  <si>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</si>
  <si>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</si>
  <si>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</si>
  <si>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</si>
  <si>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</si>
  <si>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</si>
  <si>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</si>
  <si>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</si>
  <si>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</si>
  <si>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</si>
  <si>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</si>
  <si>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</si>
  <si>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</si>
  <si>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</si>
  <si>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</si>
  <si>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</si>
  <si>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</si>
  <si>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</si>
  <si>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</si>
  <si>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</si>
  <si>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</si>
  <si>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</si>
  <si>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</si>
  <si>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</si>
  <si>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</si>
  <si>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</si>
  <si>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</si>
  <si>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</si>
  <si>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</si>
  <si>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</si>
  <si>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</si>
  <si>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</si>
  <si>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</si>
  <si>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</si>
  <si>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</si>
  <si>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</si>
  <si>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</si>
  <si>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</si>
  <si>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</si>
  <si>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</si>
  <si>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</si>
  <si>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</si>
  <si>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</si>
  <si>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</si>
  <si>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</si>
  <si>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</si>
  <si>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</si>
  <si>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</si>
  <si>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</si>
  <si>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</si>
  <si>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</si>
  <si>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</si>
  <si>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</si>
  <si>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</si>
  <si>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</si>
  <si>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</si>
  <si>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</si>
  <si>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</si>
  <si>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</si>
  <si>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</si>
  <si>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</si>
  <si>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</si>
  <si>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</si>
  <si>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</si>
  <si>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</si>
  <si>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</si>
  <si>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</si>
  <si>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</si>
  <si>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</si>
  <si>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</si>
  <si>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</si>
  <si>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</si>
  <si>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</si>
  <si>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</si>
  <si>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</si>
  <si>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</si>
  <si>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</si>
  <si>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</si>
  <si>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</si>
  <si>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</si>
  <si>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</si>
  <si>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</si>
  <si>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</si>
  <si>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</si>
  <si>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</si>
  <si>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</si>
  <si>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</si>
  <si>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</si>
  <si>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</si>
  <si>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</si>
  <si>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</si>
  <si>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</si>
  <si>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</si>
  <si>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</si>
  <si>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</si>
  <si>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</si>
  <si>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</si>
  <si>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</si>
  <si>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</si>
  <si>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</si>
  <si>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</si>
  <si>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</si>
  <si>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</si>
  <si>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</si>
  <si>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</si>
  <si>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</si>
  <si>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</si>
  <si>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</si>
  <si>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</si>
  <si>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</si>
  <si>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</si>
  <si>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</si>
  <si>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</si>
  <si>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</si>
  <si>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</si>
  <si>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</si>
  <si>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</si>
  <si>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</si>
  <si>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</si>
  <si>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</si>
  <si>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</si>
  <si>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</si>
  <si>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</si>
  <si>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</si>
  <si>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</si>
  <si>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</si>
  <si>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</si>
  <si>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</si>
  <si>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</si>
  <si>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</si>
  <si>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</si>
  <si>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</si>
  <si>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</si>
  <si>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</si>
  <si>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</si>
  <si>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</si>
  <si>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</si>
  <si>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</si>
  <si>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</si>
  <si>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</si>
  <si>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</si>
  <si>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</si>
  <si>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</si>
  <si>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</si>
  <si>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</si>
  <si>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</si>
  <si>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</si>
  <si>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</si>
  <si>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</si>
  <si>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</si>
  <si>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</si>
  <si>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D&amp;E shpk</t>
  </si>
  <si>
    <t>K71804001C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</si>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</sst>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79" fillId="62" borderId="0" xfId="6592" applyFont="1" applyFill="1" applyAlignment="1">
      <alignment wrapText="1"/>
    </xf>
    <xf numFmtId="2" fontId="175" fillId="0" borderId="0" xfId="0" applyNumberFormat="1" applyFont="1" applyAlignment="1">
      <alignment horizontal="center"/>
    </xf>
    <xf numFmtId="39" fontId="175" fillId="0" borderId="0" xfId="0" applyNumberFormat="1" applyFont="1"/>
    <xf numFmtId="0" fontId="180" fillId="0" borderId="0" xfId="0" applyFont="1"/>
    <xf numFmtId="37" fontId="176" fillId="0" borderId="15" xfId="0" applyNumberFormat="1" applyFont="1" applyBorder="1" applyAlignment="1">
      <alignment horizontal="right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zoomScaleNormal="100" workbookViewId="0">
      <selection activeCell="E19" sqref="E19"/>
    </sheetView>
  </sheetViews>
  <sheetFormatPr defaultColWidth="9.109375" defaultRowHeight="13.8"/>
  <cols>
    <col min="1" max="1" width="74" style="34" customWidth="1"/>
    <col min="2" max="2" width="15.6640625" style="33" customWidth="1"/>
    <col min="3" max="3" width="2.6640625" style="33" customWidth="1"/>
    <col min="4" max="4" width="17.10937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268</v>
      </c>
    </row>
    <row r="2" spans="1:6" ht="14.4">
      <c r="A2" s="38" t="s">
        <v>266</v>
      </c>
    </row>
    <row r="3" spans="1:6" ht="14.4">
      <c r="A3" s="38" t="s">
        <v>267</v>
      </c>
    </row>
    <row r="4" spans="1:6" ht="14.4">
      <c r="A4" s="38" t="s">
        <v>224</v>
      </c>
    </row>
    <row r="5" spans="1:6" ht="14.4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 ht="14.4">
      <c r="A8" s="47" t="s">
        <v>226</v>
      </c>
      <c r="B8" s="36"/>
      <c r="C8" s="36"/>
      <c r="D8" s="36"/>
      <c r="E8" s="36"/>
      <c r="F8" s="54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60">
        <v>946113194</v>
      </c>
      <c r="C10" s="40"/>
      <c r="D10" s="43">
        <v>783054771</v>
      </c>
      <c r="E10" s="39"/>
      <c r="F10" s="58" t="s">
        <v>263</v>
      </c>
    </row>
    <row r="11" spans="1:6">
      <c r="A11" s="42" t="s">
        <v>258</v>
      </c>
      <c r="B11" s="43"/>
      <c r="C11" s="40"/>
      <c r="D11" s="43"/>
      <c r="E11" s="39"/>
      <c r="F11" s="58" t="s">
        <v>264</v>
      </c>
    </row>
    <row r="12" spans="1:6">
      <c r="A12" s="42" t="s">
        <v>259</v>
      </c>
      <c r="B12" s="43"/>
      <c r="C12" s="40"/>
      <c r="D12" s="43"/>
      <c r="E12" s="39"/>
      <c r="F12" s="58" t="s">
        <v>264</v>
      </c>
    </row>
    <row r="13" spans="1:6">
      <c r="A13" s="42" t="s">
        <v>260</v>
      </c>
      <c r="B13" s="43"/>
      <c r="C13" s="40"/>
      <c r="D13" s="43"/>
      <c r="E13" s="39"/>
      <c r="F13" s="58" t="s">
        <v>264</v>
      </c>
    </row>
    <row r="14" spans="1:6">
      <c r="A14" s="42" t="s">
        <v>261</v>
      </c>
      <c r="B14" s="43"/>
      <c r="C14" s="40"/>
      <c r="D14" s="43"/>
      <c r="E14" s="39"/>
      <c r="F14" s="58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9">
      <c r="A17" s="45" t="s">
        <v>228</v>
      </c>
      <c r="B17" s="60"/>
      <c r="C17" s="40"/>
      <c r="D17" s="43"/>
      <c r="E17" s="39"/>
      <c r="F17" s="34"/>
    </row>
    <row r="18" spans="1:9">
      <c r="A18" s="45" t="s">
        <v>216</v>
      </c>
      <c r="B18" s="60">
        <v>-756002480</v>
      </c>
      <c r="C18" s="40"/>
      <c r="D18" s="43">
        <v>-670716928</v>
      </c>
      <c r="E18" s="39"/>
      <c r="F18" s="34"/>
    </row>
    <row r="19" spans="1:9">
      <c r="A19" s="45" t="s">
        <v>229</v>
      </c>
      <c r="B19" s="60">
        <v>-9641478</v>
      </c>
      <c r="C19" s="40"/>
      <c r="D19" s="43">
        <v>-8043981</v>
      </c>
      <c r="E19" s="39"/>
      <c r="F19" s="34"/>
    </row>
    <row r="20" spans="1:9">
      <c r="A20" s="45" t="s">
        <v>230</v>
      </c>
      <c r="B20" s="60">
        <f>-44139643</f>
        <v>-44139643</v>
      </c>
      <c r="C20" s="40"/>
      <c r="D20" s="43">
        <v>-33004106</v>
      </c>
      <c r="E20" s="39"/>
      <c r="F20" s="34"/>
    </row>
    <row r="21" spans="1:9">
      <c r="A21" s="45" t="s">
        <v>231</v>
      </c>
      <c r="B21" s="60">
        <f>-14070824</f>
        <v>-14070824</v>
      </c>
      <c r="C21" s="40"/>
      <c r="D21" s="43">
        <v>-20154164</v>
      </c>
      <c r="E21" s="39"/>
      <c r="F21" s="34"/>
    </row>
    <row r="22" spans="1:9">
      <c r="A22" s="45" t="s">
        <v>232</v>
      </c>
      <c r="B22" s="60">
        <f>-64198641</f>
        <v>-64198641</v>
      </c>
      <c r="C22" s="40"/>
      <c r="D22" s="43">
        <v>-34760548</v>
      </c>
      <c r="E22" s="39"/>
      <c r="F22" s="34"/>
    </row>
    <row r="23" spans="1:9">
      <c r="A23" s="45"/>
      <c r="B23" s="61"/>
      <c r="C23" s="45"/>
      <c r="D23" s="45"/>
      <c r="E23" s="39"/>
      <c r="F23" s="34"/>
    </row>
    <row r="24" spans="1:9">
      <c r="A24" s="45" t="s">
        <v>233</v>
      </c>
      <c r="B24" s="60"/>
      <c r="C24" s="40"/>
      <c r="D24" s="43"/>
      <c r="E24" s="39"/>
      <c r="F24" s="34"/>
    </row>
    <row r="25" spans="1:9">
      <c r="A25" s="45" t="s">
        <v>234</v>
      </c>
      <c r="B25" s="60"/>
      <c r="C25" s="40"/>
      <c r="D25" s="43"/>
      <c r="E25" s="39"/>
      <c r="F25" s="34"/>
    </row>
    <row r="26" spans="1:9">
      <c r="A26" s="45" t="s">
        <v>235</v>
      </c>
      <c r="B26" s="60"/>
      <c r="C26" s="40"/>
      <c r="D26" s="43"/>
      <c r="E26" s="39"/>
      <c r="F26" s="34"/>
    </row>
    <row r="27" spans="1:9">
      <c r="A27" s="55" t="s">
        <v>214</v>
      </c>
      <c r="B27" s="60">
        <v>-4135075</v>
      </c>
      <c r="C27" s="40"/>
      <c r="D27" s="43">
        <v>-4884612</v>
      </c>
      <c r="E27" s="39"/>
      <c r="F27" s="34"/>
    </row>
    <row r="28" spans="1:9" ht="15" customHeight="1">
      <c r="A28" s="46" t="s">
        <v>217</v>
      </c>
      <c r="B28" s="62">
        <f>SUM(B10:B22,B24:B27)</f>
        <v>53925053</v>
      </c>
      <c r="C28" s="40"/>
      <c r="D28" s="50">
        <f>SUM(D10:D22,D24:D27)</f>
        <v>11490432</v>
      </c>
      <c r="E28" s="39"/>
      <c r="F28" s="34"/>
    </row>
    <row r="29" spans="1:9" ht="15" customHeight="1">
      <c r="A29" s="45" t="s">
        <v>26</v>
      </c>
      <c r="B29" s="60">
        <f>-8708953</f>
        <v>-8708953</v>
      </c>
      <c r="C29" s="40"/>
      <c r="D29" s="43">
        <v>-1734543</v>
      </c>
      <c r="E29" s="39"/>
      <c r="F29" s="34"/>
    </row>
    <row r="30" spans="1:9" ht="15" customHeight="1">
      <c r="A30" s="46" t="s">
        <v>236</v>
      </c>
      <c r="B30" s="50">
        <f>SUM(B28:B29)</f>
        <v>45216100</v>
      </c>
      <c r="C30" s="41"/>
      <c r="D30" s="50">
        <f>SUM(D28:D29)</f>
        <v>9755889</v>
      </c>
      <c r="E30" s="39"/>
      <c r="F30" s="34"/>
      <c r="H30" s="57"/>
      <c r="I30" s="57"/>
    </row>
    <row r="31" spans="1:9" ht="15" customHeight="1">
      <c r="A31" s="45"/>
      <c r="B31" s="45"/>
      <c r="C31" s="45"/>
      <c r="D31" s="45"/>
      <c r="E31" s="39"/>
      <c r="F31" s="34"/>
    </row>
    <row r="32" spans="1:9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256</v>
      </c>
      <c r="B35" s="51">
        <f>B30+B33</f>
        <v>45216100</v>
      </c>
      <c r="C35" s="41"/>
      <c r="D35" s="51">
        <f>D30+D33</f>
        <v>9755889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45216100</v>
      </c>
      <c r="D50" s="52">
        <f>D35</f>
        <v>9755889</v>
      </c>
    </row>
    <row r="51" spans="1:5">
      <c r="A51" s="46"/>
    </row>
    <row r="52" spans="1:5" ht="14.4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6">
      <c r="A65" s="55" t="s">
        <v>214</v>
      </c>
      <c r="B65" s="43"/>
      <c r="C65" s="40"/>
      <c r="D65" s="43"/>
    </row>
    <row r="66" spans="1:6">
      <c r="A66" s="45" t="s">
        <v>253</v>
      </c>
      <c r="B66" s="43"/>
      <c r="C66" s="40"/>
      <c r="D66" s="43"/>
    </row>
    <row r="67" spans="1:6">
      <c r="A67" s="46" t="s">
        <v>223</v>
      </c>
      <c r="B67" s="52">
        <f>SUM(B62:B66)</f>
        <v>0</v>
      </c>
      <c r="D67" s="52">
        <f>SUM(D62:D66)</f>
        <v>0</v>
      </c>
    </row>
    <row r="68" spans="1:6" ht="14.4">
      <c r="A68" s="44"/>
    </row>
    <row r="69" spans="1:6">
      <c r="A69" s="46" t="s">
        <v>254</v>
      </c>
      <c r="B69" s="52">
        <f>SUM(B59,B67)</f>
        <v>0</v>
      </c>
      <c r="D69" s="52">
        <f>SUM(D59,D67)</f>
        <v>0</v>
      </c>
    </row>
    <row r="70" spans="1:6" ht="14.4">
      <c r="A70" s="44"/>
      <c r="B70" s="52"/>
      <c r="D70" s="52"/>
    </row>
    <row r="71" spans="1:6" ht="14.4" thickBot="1">
      <c r="A71" s="46" t="s">
        <v>255</v>
      </c>
      <c r="B71" s="59">
        <f>B69+B50</f>
        <v>45216100</v>
      </c>
      <c r="D71" s="59">
        <f>D69+D50</f>
        <v>9755889</v>
      </c>
      <c r="F71" s="56"/>
    </row>
    <row r="72" spans="1:6" ht="14.4" thickTop="1">
      <c r="A72" s="45"/>
    </row>
    <row r="73" spans="1:6" ht="14.4">
      <c r="A73" s="47" t="s">
        <v>222</v>
      </c>
    </row>
    <row r="74" spans="1:6">
      <c r="A74" s="45" t="s">
        <v>240</v>
      </c>
      <c r="B74" s="53"/>
      <c r="D74" s="53"/>
    </row>
    <row r="75" spans="1:6">
      <c r="A75" s="45" t="s">
        <v>241</v>
      </c>
      <c r="B75" s="53"/>
      <c r="D7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C931B2A-6DF3-4528-A4BF-8639FD1ADC7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9DCC27A-CD41-41A2-A70D-F73184FE863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6A2CD07-6780-47E2-84D6-63F7BC5E0D7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</cp:lastModifiedBy>
  <cp:lastPrinted>2016-10-03T09:59:38Z</cp:lastPrinted>
  <dcterms:created xsi:type="dcterms:W3CDTF">2012-01-19T09:31:29Z</dcterms:created>
  <dcterms:modified xsi:type="dcterms:W3CDTF">2023-07-21T07:50:42Z</dcterms:modified>
</cp:coreProperties>
</file>