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dati\amm\euroteorema_2012\2_AMMINISTRAZIONE\1_EUROTEOREMA_PEQIN_SHPK\1_GESTIONE\BILANCI\BILANCE 99_24\20_BILANCI_2023\BILANCI_31.12.2023\QKB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6" i="18" l="1"/>
  <c r="B56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<sst xmlns="http://schemas.openxmlformats.org/spreadsheetml/2006/main" count="414" uniqueCount="271">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</sst>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topLeftCell="A25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926784500.38</v>
      </c>
      <c r="C10" s="52"/>
      <c r="D10" s="64">
        <v>505628358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>
        <v>151897520</v>
      </c>
      <c r="C15" s="52"/>
      <c r="D15" s="64">
        <v>144453093</v>
      </c>
      <c r="E15" s="51"/>
      <c r="F15" s="42"/>
    </row>
    <row r="16" spans="1:6">
      <c r="A16" s="45" t="s">
        <v>217</v>
      </c>
      <c r="B16" s="64"/>
      <c r="C16" s="52"/>
      <c r="D16" s="64">
        <v>41034012</v>
      </c>
      <c r="E16" s="51"/>
      <c r="F16" s="42"/>
    </row>
    <row r="17" spans="1:6">
      <c r="A17" s="45" t="s">
        <v>218</v>
      </c>
      <c r="B17" s="64">
        <v>19119877.140000001</v>
      </c>
      <c r="C17" s="52"/>
      <c r="D17" s="64">
        <v>18987443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-757724838.97000003</v>
      </c>
      <c r="C19" s="52"/>
      <c r="D19" s="64">
        <v>-391848000</v>
      </c>
      <c r="E19" s="51"/>
      <c r="F19" s="42"/>
    </row>
    <row r="20" spans="1:6">
      <c r="A20" s="63" t="s">
        <v>247</v>
      </c>
      <c r="B20" s="64">
        <v>-96496698.810000032</v>
      </c>
      <c r="C20" s="52"/>
      <c r="D20" s="64">
        <v>-126490922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-134744686</v>
      </c>
      <c r="C22" s="52"/>
      <c r="D22" s="64">
        <v>-111002997</v>
      </c>
      <c r="E22" s="51"/>
      <c r="F22" s="42"/>
    </row>
    <row r="23" spans="1:6">
      <c r="A23" s="63" t="s">
        <v>249</v>
      </c>
      <c r="B23" s="64">
        <v>-20070568</v>
      </c>
      <c r="C23" s="52"/>
      <c r="D23" s="64">
        <v>-15878292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-30478574</v>
      </c>
      <c r="C26" s="52"/>
      <c r="D26" s="64">
        <v>-25681525</v>
      </c>
      <c r="E26" s="51"/>
      <c r="F26" s="42"/>
    </row>
    <row r="27" spans="1:6">
      <c r="A27" s="45" t="s">
        <v>221</v>
      </c>
      <c r="B27" s="64">
        <v>-15871272</v>
      </c>
      <c r="C27" s="52"/>
      <c r="D27" s="64">
        <v>-37096880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46400000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592842.51</v>
      </c>
      <c r="C33" s="52"/>
      <c r="D33" s="64">
        <v>5161711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-40753086.269999996</v>
      </c>
      <c r="C37" s="52"/>
      <c r="D37" s="64">
        <v>-41722989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17506716.920000002</v>
      </c>
      <c r="C39" s="52"/>
      <c r="D39" s="64">
        <v>3228198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19761732.900000162</v>
      </c>
      <c r="C42" s="55"/>
      <c r="D42" s="54">
        <f>SUM(D9:D41)</f>
        <v>15171210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-1344274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18417458.900000162</v>
      </c>
      <c r="C47" s="58"/>
      <c r="D47" s="67">
        <f>SUM(D42:D46)</f>
        <v>15171210</v>
      </c>
      <c r="E47" s="58"/>
      <c r="F47" s="42"/>
    </row>
    <row r="48" spans="1:6">
      <c r="A48" s="45"/>
      <c r="B48" s="58"/>
      <c r="C48" s="58"/>
      <c r="D48" s="58"/>
      <c r="E48" s="58"/>
      <c r="F48" s="42"/>
    </row>
    <row r="49" spans="1:6">
      <c r="A49" s="68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8"/>
      <c r="B55" s="70"/>
      <c r="C55" s="70"/>
      <c r="D55" s="70"/>
      <c r="E55" s="60"/>
      <c r="F55" s="37"/>
    </row>
    <row r="56" spans="1:6">
      <c r="A56" s="68" t="s">
        <v>245</v>
      </c>
      <c r="B56" s="69">
        <f>SUM(B50:B54)</f>
        <v>0</v>
      </c>
      <c r="C56" s="70"/>
      <c r="D56" s="69">
        <f>SUM(D50:D54)</f>
        <v>0</v>
      </c>
      <c r="E56" s="60"/>
      <c r="F56" s="37"/>
    </row>
    <row r="57" spans="1:6" ht="15.75" thickBot="1">
      <c r="A57" s="68" t="s">
        <v>246</v>
      </c>
      <c r="B57" s="82">
        <f>B47+B56</f>
        <v>18417458.900000162</v>
      </c>
      <c r="C57" s="75"/>
      <c r="D57" s="74">
        <f>D47+D56</f>
        <v>15171210</v>
      </c>
      <c r="E57" s="60"/>
      <c r="F57" s="37"/>
    </row>
    <row r="58" spans="1:6" ht="15.75" thickTop="1">
      <c r="A58" s="76" t="s">
        <v>234</v>
      </c>
      <c r="B58" s="72"/>
      <c r="C58" s="73"/>
      <c r="D58" s="72"/>
      <c r="E58" s="61"/>
      <c r="F58" s="39"/>
    </row>
    <row r="59" spans="1:6">
      <c r="A59" s="71" t="s">
        <v>227</v>
      </c>
      <c r="B59" s="64"/>
      <c r="C59" s="51"/>
      <c r="D59" s="64"/>
      <c r="E59" s="61"/>
      <c r="F59" s="39"/>
    </row>
    <row r="60" spans="1:6">
      <c r="A60" s="71" t="s">
        <v>228</v>
      </c>
      <c r="B60" s="64"/>
      <c r="C60" s="51"/>
      <c r="D60" s="64"/>
      <c r="E60" s="61"/>
      <c r="F60" s="39"/>
    </row>
    <row r="61" spans="1:6">
      <c r="A61" s="38"/>
      <c r="B61" s="39"/>
      <c r="C61" s="39"/>
      <c r="D61" s="39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40" t="s">
        <v>261</v>
      </c>
      <c r="B63" s="39"/>
      <c r="C63" s="39"/>
      <c r="D63" s="39"/>
      <c r="E63" s="61"/>
      <c r="F63" s="39"/>
    </row>
    <row r="64" spans="1:6">
      <c r="A64" s="77"/>
      <c r="B64" s="36"/>
      <c r="C64" s="36"/>
      <c r="D64" s="36"/>
      <c r="E64" s="62"/>
      <c r="F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raetp01</cp:lastModifiedBy>
  <cp:lastPrinted>2016-10-03T09:59:38Z</cp:lastPrinted>
  <dcterms:created xsi:type="dcterms:W3CDTF">2012-01-19T09:31:29Z</dcterms:created>
  <dcterms:modified xsi:type="dcterms:W3CDTF">2024-07-26T06:44:25Z</dcterms:modified>
</cp:coreProperties>
</file>