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COO\1.Shoqeri Aktive\BM\1.Aktive\Marsi &amp; Al\Pasqyrat Financiare\Viti 2023\Pasqyrat sipas e - Albania\"/>
    </mc:Choice>
  </mc:AlternateContent>
  <xr:revisionPtr revIDLastSave="0" documentId="13_ncr:1_{D936769E-5393-4061-9D33-3B4B0D3F325A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 l="1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<sst xmlns="http://schemas.openxmlformats.org/spreadsheetml/2006/main" count="418" uniqueCount="270">
  <si>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</si>
  <si>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</si>
  <si>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</si>
  <si>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</si>
  <si>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</si>
  <si>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</si>
  <si>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</si>
  <si>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</si>
  <si>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</si>
  <si>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</si>
  <si>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</si>
  <si>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</si>
  <si>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</si>
  <si>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</si>
  <si>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</si>
  <si>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</si>
  <si>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</si>
  <si>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</si>
  <si>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</si>
  <si>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</si>
  <si>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</si>
  <si>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</si>
  <si>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</si>
  <si>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</si>
  <si>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</si>
  <si>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</si>
  <si>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</si>
  <si>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</si>
  <si>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</si>
  <si>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</si>
  <si>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</si>
  <si>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</si>
  <si>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</si>
  <si>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</si>
  <si>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</si>
  <si>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</si>
  <si>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</si>
  <si>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</si>
  <si>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</si>
  <si>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</si>
  <si>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</si>
  <si>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</si>
  <si>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</si>
  <si>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</si>
  <si>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</si>
  <si>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</si>
  <si>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</si>
  <si>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</si>
  <si>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</si>
  <si>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</si>
  <si>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</si>
  <si>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</si>
  <si>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</si>
  <si>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</si>
  <si>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</si>
  <si>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</si>
  <si>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</si>
  <si>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</si>
  <si>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</si>
  <si>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</si>
  <si>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</si>
  <si>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</si>
  <si>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</si>
  <si>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</si>
  <si>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</si>
  <si>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</si>
  <si>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</si>
  <si>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</si>
  <si>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</si>
  <si>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</si>
  <si>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</si>
  <si>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</si>
  <si>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</si>
  <si>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</si>
  <si>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</si>
  <si>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</si>
  <si>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</si>
  <si>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</si>
  <si>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</si>
  <si>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</si>
  <si>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</si>
  <si>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</si>
  <si>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</si>
  <si>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</si>
  <si>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</si>
  <si>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</si>
  <si>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</si>
  <si>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</si>
  <si>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</si>
  <si>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</si>
  <si>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</si>
  <si>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</si>
  <si>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</si>
  <si>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</si>
  <si>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</si>
  <si>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</si>
  <si>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</si>
  <si>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</si>
  <si>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</si>
  <si>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</si>
  <si>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</si>
  <si>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</si>
  <si>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</si>
  <si>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</si>
  <si>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</si>
  <si>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</si>
  <si>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</si>
  <si>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</si>
  <si>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</si>
  <si>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</si>
  <si>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</si>
  <si>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</si>
  <si>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</si>
  <si>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</si>
  <si>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</si>
  <si>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</si>
  <si>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</si>
  <si>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</si>
  <si>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</si>
  <si>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</si>
  <si>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</si>
  <si>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</si>
  <si>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</si>
  <si>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</si>
  <si>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</si>
  <si>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</si>
  <si>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</si>
  <si>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</si>
  <si>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</si>
  <si>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</si>
  <si>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</si>
  <si>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</si>
  <si>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</si>
  <si>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</si>
  <si>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</si>
  <si>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</si>
  <si>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</si>
  <si>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</si>
  <si>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</si>
  <si>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</si>
  <si>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</si>
  <si>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</si>
  <si>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</si>
  <si>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</si>
  <si>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</si>
  <si>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</si>
  <si>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</si>
  <si>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</si>
  <si>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</si>
  <si>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</si>
  <si>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</si>
  <si>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</si>
  <si>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</si>
  <si>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</si>
  <si>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</si>
  <si>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</si>
  <si>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</si>
  <si>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</si>
  <si>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</si>
  <si>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</si>
  <si>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</si>
  <si>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</si>
  <si>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</si>
  <si>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</si>
  <si>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</si>
  <si>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</si>
  <si>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</si>
  <si>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</si>
  <si>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</si>
  <si>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</si>
  <si>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</si>
  <si>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</si>
  <si>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</si>
  <si>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</si>
  <si>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</si>
  <si>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</si>
  <si>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</si>
  <si>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</si>
  <si>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</si>
  <si>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</si>
  <si>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</si>
  <si>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</si>
  <si>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</si>
  <si>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</si>
  <si>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</si>
  <si>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</si>
  <si>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</si>
  <si>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</si>
  <si>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</si>
  <si>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</si>
  <si>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</si>
  <si>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</si>
  <si>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</si>
  <si>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</si>
  <si>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</si>
  <si>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</si>
  <si>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</si>
  <si>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</si>
  <si>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</si>
  <si>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</si>
  <si>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</si>
  <si>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</si>
  <si>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</si>
  <si>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</si>
  <si>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</si>
  <si>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</si>
  <si>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</si>
  <si>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</si>
  <si>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</si>
  <si>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</si>
  <si>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</si>
  <si>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</si>
  <si>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</si>
  <si>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</si>
  <si>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</si>
  <si>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</si>
  <si>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</si>
  <si>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</si>
  <si>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</si>
  <si>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</si>
  <si>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</si>
  <si>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</si>
  <si>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</si>
  <si>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</si>
  <si>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</si>
  <si>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</si>
  <si>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</si>
  <si>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</si>
  <si>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</si>
  <si>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</si>
  <si>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</si>
  <si>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</si>
  <si>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</si>
  <si>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</si>
  <si>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</si>
  <si>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</si>
  <si>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</si>
  <si>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</si>
  <si>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</si>
  <si>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</si>
  <si>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</si>
  <si>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</si>
  <si>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</si>
  <si>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</si>
  <si>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</si>
  <si>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</si>
  <si>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</si>
  <si>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</si>
  <si>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</si>
  <si>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</si>
  <si>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</si>
  <si>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</si>
  <si>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</si>
  <si>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</si>
  <si>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</si>
  <si>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</si>
  <si>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</si>
  <si>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</si>
  <si>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</si>
  <si>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</si>
  <si>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</si>
  <si>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</si>
  <si>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</si>
  <si>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</si>
  <si>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</si>
  <si>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</si>
  <si>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L21502014K</t>
  </si>
  <si>
    <t>Marsi &amp; AL sh.p.k</t>
  </si>
  <si>
    <t>Pasqyrat financiare te vitit 2022</t>
  </si>
  <si>
    <t>Fitime (humbjet)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</si>
</sst>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2" fontId="175" fillId="0" borderId="0" xfId="0" applyNumberFormat="1" applyFont="1" applyAlignment="1">
      <alignment horizontal="center"/>
    </xf>
    <xf numFmtId="39" fontId="175" fillId="0" borderId="0" xfId="0" applyNumberFormat="1" applyFont="1"/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Alignment="1">
      <alignment horizontal="center"/>
    </xf>
    <xf numFmtId="37" fontId="176" fillId="0" borderId="15" xfId="0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37" fontId="179" fillId="0" borderId="0" xfId="6592" applyNumberFormat="1" applyFont="1" applyAlignment="1">
      <alignment wrapText="1"/>
    </xf>
    <xf numFmtId="183" fontId="175" fillId="61" borderId="0" xfId="215" applyNumberFormat="1" applyFont="1" applyFill="1" applyBorder="1" applyAlignment="1" applyProtection="1">
      <alignment horizontal="right" wrapText="1"/>
    </xf>
    <xf numFmtId="183" fontId="178" fillId="0" borderId="0" xfId="0" applyNumberFormat="1" applyFont="1" applyAlignment="1">
      <alignment horizontal="right"/>
    </xf>
    <xf numFmtId="183" fontId="179" fillId="0" borderId="0" xfId="6592" applyNumberFormat="1" applyFont="1" applyAlignment="1">
      <alignment wrapText="1"/>
    </xf>
    <xf numFmtId="39" fontId="176" fillId="0" borderId="15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/>
    </xf>
    <xf numFmtId="39" fontId="175" fillId="61" borderId="0" xfId="215" applyNumberFormat="1" applyFont="1" applyFill="1" applyBorder="1" applyAlignment="1" applyProtection="1">
      <alignment horizontal="right" wrapText="1"/>
    </xf>
    <xf numFmtId="39" fontId="179" fillId="0" borderId="0" xfId="6592" applyNumberFormat="1" applyFont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37" zoomScaleNormal="100" workbookViewId="0">
      <selection activeCell="F29" sqref="F29"/>
    </sheetView>
  </sheetViews>
  <sheetFormatPr defaultRowHeight="15"/>
  <cols>
    <col min="1" max="1" width="74" style="34" customWidth="1"/>
    <col min="2" max="2" width="17.14062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7" t="s">
        <v>267</v>
      </c>
    </row>
    <row r="3" spans="1:6">
      <c r="A3" s="37" t="s">
        <v>266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B6" s="35" t="s">
        <v>211</v>
      </c>
      <c r="C6" s="35"/>
      <c r="D6" s="35" t="s">
        <v>211</v>
      </c>
      <c r="E6" s="35"/>
      <c r="F6" s="34"/>
    </row>
    <row r="7" spans="1:6"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2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68">
        <v>1839031459</v>
      </c>
      <c r="C10" s="64"/>
      <c r="D10" s="43">
        <v>530679089</v>
      </c>
      <c r="E10" s="39"/>
      <c r="F10" s="53" t="s">
        <v>263</v>
      </c>
    </row>
    <row r="11" spans="1:6">
      <c r="A11" s="42" t="s">
        <v>258</v>
      </c>
      <c r="B11" s="68"/>
      <c r="C11" s="64"/>
      <c r="D11" s="63"/>
      <c r="E11" s="39"/>
      <c r="F11" s="53" t="s">
        <v>264</v>
      </c>
    </row>
    <row r="12" spans="1:6">
      <c r="A12" s="42" t="s">
        <v>259</v>
      </c>
      <c r="B12" s="68"/>
      <c r="C12" s="64"/>
      <c r="D12" s="63"/>
      <c r="E12" s="39"/>
      <c r="F12" s="53" t="s">
        <v>264</v>
      </c>
    </row>
    <row r="13" spans="1:6">
      <c r="A13" s="42" t="s">
        <v>260</v>
      </c>
      <c r="B13" s="68"/>
      <c r="C13" s="64"/>
      <c r="D13" s="63"/>
      <c r="E13" s="39"/>
      <c r="F13" s="53" t="s">
        <v>264</v>
      </c>
    </row>
    <row r="14" spans="1:6">
      <c r="A14" s="42" t="s">
        <v>261</v>
      </c>
      <c r="B14" s="68"/>
      <c r="C14" s="64"/>
      <c r="D14" s="63"/>
      <c r="E14" s="39"/>
      <c r="F14" s="53" t="s">
        <v>265</v>
      </c>
    </row>
    <row r="15" spans="1:6">
      <c r="A15" s="45" t="s">
        <v>227</v>
      </c>
      <c r="B15" s="68"/>
      <c r="C15" s="64"/>
      <c r="D15" s="63"/>
      <c r="E15" s="39"/>
      <c r="F15" s="34"/>
    </row>
    <row r="16" spans="1:6">
      <c r="A16" s="45" t="s">
        <v>210</v>
      </c>
      <c r="B16" s="68">
        <v>167789</v>
      </c>
      <c r="C16" s="64"/>
      <c r="D16" s="43">
        <v>64351</v>
      </c>
      <c r="E16" s="39"/>
      <c r="F16" s="34"/>
    </row>
    <row r="17" spans="1:9">
      <c r="A17" s="45" t="s">
        <v>228</v>
      </c>
      <c r="B17" s="68"/>
      <c r="C17" s="64"/>
      <c r="D17" s="63"/>
      <c r="E17" s="39"/>
      <c r="F17" s="34"/>
    </row>
    <row r="18" spans="1:9">
      <c r="A18" s="45" t="s">
        <v>216</v>
      </c>
      <c r="B18" s="68">
        <v>-1604113172</v>
      </c>
      <c r="C18" s="64"/>
      <c r="D18" s="43">
        <v>-424620862</v>
      </c>
      <c r="E18" s="39"/>
      <c r="F18" s="34"/>
    </row>
    <row r="19" spans="1:9">
      <c r="A19" s="45" t="s">
        <v>229</v>
      </c>
      <c r="B19" s="68">
        <v>-5609038</v>
      </c>
      <c r="C19" s="64"/>
      <c r="D19" s="43">
        <v>-5659047</v>
      </c>
      <c r="E19" s="39"/>
      <c r="F19" s="34"/>
    </row>
    <row r="20" spans="1:9">
      <c r="A20" s="45" t="s">
        <v>230</v>
      </c>
      <c r="B20" s="68">
        <v>-18956073</v>
      </c>
      <c r="C20" s="64"/>
      <c r="D20" s="43">
        <v>-14993181</v>
      </c>
      <c r="E20" s="39"/>
      <c r="F20" s="34"/>
    </row>
    <row r="21" spans="1:9">
      <c r="A21" s="45" t="s">
        <v>231</v>
      </c>
      <c r="B21" s="68">
        <v>-6013494</v>
      </c>
      <c r="C21" s="64"/>
      <c r="D21" s="67">
        <v>-6929151</v>
      </c>
      <c r="E21" s="39"/>
      <c r="F21" s="34"/>
    </row>
    <row r="22" spans="1:9">
      <c r="A22" s="45" t="s">
        <v>232</v>
      </c>
      <c r="B22" s="68">
        <v>-74919131</v>
      </c>
      <c r="C22" s="64"/>
      <c r="D22" s="43">
        <v>-59671344</v>
      </c>
      <c r="E22" s="39"/>
      <c r="F22" s="34"/>
    </row>
    <row r="23" spans="1:9">
      <c r="A23" s="45"/>
      <c r="B23" s="69"/>
      <c r="C23" s="65"/>
      <c r="D23" s="65"/>
      <c r="E23" s="39"/>
      <c r="F23" s="34"/>
    </row>
    <row r="24" spans="1:9">
      <c r="A24" s="45" t="s">
        <v>233</v>
      </c>
      <c r="B24" s="68"/>
      <c r="C24" s="64"/>
      <c r="D24" s="63"/>
      <c r="E24" s="39"/>
      <c r="F24" s="34"/>
    </row>
    <row r="25" spans="1:9">
      <c r="A25" s="45" t="s">
        <v>234</v>
      </c>
      <c r="B25" s="68"/>
      <c r="C25" s="64"/>
      <c r="D25" s="63"/>
      <c r="E25" s="39"/>
      <c r="F25" s="34"/>
    </row>
    <row r="26" spans="1:9">
      <c r="A26" s="45" t="s">
        <v>235</v>
      </c>
      <c r="B26" s="68"/>
      <c r="C26" s="40"/>
      <c r="D26" s="43"/>
      <c r="E26" s="39"/>
      <c r="F26" s="34"/>
    </row>
    <row r="27" spans="1:9">
      <c r="A27" s="54" t="s">
        <v>269</v>
      </c>
      <c r="B27" s="43">
        <v>3371836</v>
      </c>
      <c r="C27" s="40"/>
      <c r="D27" s="43"/>
      <c r="E27" s="39"/>
      <c r="F27" s="34"/>
    </row>
    <row r="28" spans="1:9" ht="15" customHeight="1">
      <c r="A28" s="46" t="s">
        <v>217</v>
      </c>
      <c r="B28" s="57">
        <f>SUM(B10:B22,B24:B27)</f>
        <v>132960176</v>
      </c>
      <c r="C28" s="40"/>
      <c r="D28" s="57">
        <f>SUM(D10:D22,D24:D27)</f>
        <v>18869855</v>
      </c>
      <c r="E28" s="39"/>
      <c r="F28" s="34"/>
    </row>
    <row r="29" spans="1:9" ht="15" customHeight="1">
      <c r="A29" s="45" t="s">
        <v>26</v>
      </c>
      <c r="B29" s="43">
        <v>-20317115</v>
      </c>
      <c r="C29" s="40"/>
      <c r="D29" s="43">
        <v>-3577465</v>
      </c>
      <c r="E29" s="39"/>
      <c r="F29" s="34"/>
    </row>
    <row r="30" spans="1:9" ht="15" customHeight="1">
      <c r="A30" s="46" t="s">
        <v>236</v>
      </c>
      <c r="B30" s="57">
        <f>SUM(B28:B29)</f>
        <v>112643061</v>
      </c>
      <c r="C30" s="41"/>
      <c r="D30" s="57">
        <f>SUM(D28:D29)</f>
        <v>15292390</v>
      </c>
      <c r="E30" s="39"/>
      <c r="F30" s="34"/>
      <c r="H30" s="56"/>
      <c r="I30" s="56"/>
    </row>
    <row r="31" spans="1:9" ht="15" customHeight="1">
      <c r="A31" s="45"/>
      <c r="B31" s="62"/>
      <c r="C31" s="45"/>
      <c r="D31" s="45"/>
      <c r="E31" s="39"/>
      <c r="F31" s="34"/>
    </row>
    <row r="32" spans="1:9" ht="15" customHeight="1">
      <c r="A32" s="47" t="s">
        <v>237</v>
      </c>
      <c r="B32" s="62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62"/>
      <c r="C34" s="45"/>
      <c r="D34" s="45"/>
      <c r="E34" s="39"/>
      <c r="F34" s="34"/>
    </row>
    <row r="35" spans="1:6" ht="15.75" thickBot="1">
      <c r="A35" s="46" t="s">
        <v>256</v>
      </c>
      <c r="B35" s="66">
        <f>B30+B33</f>
        <v>112643061</v>
      </c>
      <c r="C35" s="41"/>
      <c r="D35" s="58">
        <f>D30+D33</f>
        <v>15292390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0">
        <f>B35</f>
        <v>112643061</v>
      </c>
      <c r="C50" s="59"/>
      <c r="D50" s="50">
        <f>D35</f>
        <v>15292390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4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0">
        <f>SUM(B55:B58)</f>
        <v>0</v>
      </c>
      <c r="D59" s="50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6">
      <c r="A65" s="54" t="s">
        <v>214</v>
      </c>
      <c r="B65" s="43"/>
      <c r="C65" s="40"/>
      <c r="D65" s="43"/>
    </row>
    <row r="66" spans="1:6">
      <c r="A66" s="45" t="s">
        <v>253</v>
      </c>
      <c r="B66" s="43"/>
      <c r="C66" s="40"/>
      <c r="D66" s="43"/>
    </row>
    <row r="67" spans="1:6">
      <c r="A67" s="46" t="s">
        <v>223</v>
      </c>
      <c r="B67" s="50">
        <f>SUM(B62:B66)</f>
        <v>0</v>
      </c>
      <c r="D67" s="50">
        <f>SUM(D62:D66)</f>
        <v>0</v>
      </c>
    </row>
    <row r="68" spans="1:6">
      <c r="A68" s="44"/>
    </row>
    <row r="69" spans="1:6">
      <c r="A69" s="46" t="s">
        <v>254</v>
      </c>
      <c r="B69" s="50">
        <f>SUM(B59,B67)</f>
        <v>0</v>
      </c>
      <c r="D69" s="50">
        <f>SUM(D59,D67)</f>
        <v>0</v>
      </c>
    </row>
    <row r="70" spans="1:6">
      <c r="A70" s="44"/>
      <c r="B70" s="50"/>
      <c r="D70" s="50"/>
    </row>
    <row r="71" spans="1:6" ht="15.75" thickBot="1">
      <c r="A71" s="46" t="s">
        <v>255</v>
      </c>
      <c r="B71" s="61">
        <f>B69+B50</f>
        <v>112643061</v>
      </c>
      <c r="C71" s="59"/>
      <c r="D71" s="60">
        <f>D69+D50</f>
        <v>15292390</v>
      </c>
      <c r="F71" s="55"/>
    </row>
    <row r="72" spans="1:6" ht="15.75" thickTop="1">
      <c r="A72" s="45"/>
    </row>
    <row r="73" spans="1:6">
      <c r="A73" s="47" t="s">
        <v>222</v>
      </c>
    </row>
    <row r="74" spans="1:6">
      <c r="A74" s="45" t="s">
        <v>240</v>
      </c>
      <c r="B74" s="51"/>
      <c r="D74" s="51"/>
    </row>
    <row r="75" spans="1:6">
      <c r="A75" s="45" t="s">
        <v>241</v>
      </c>
      <c r="B75" s="51"/>
      <c r="D7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D8D2CFE-D7C0-462C-BCA3-4FE3A76B13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2C7BB6-06CD-459E-BA6C-66F532884B5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889A39-21F2-41CC-93FE-4BE23982EE8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2024-07-24T07:58:15Z</dcterms:modified>
</cp:coreProperties>
</file>