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080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12" i="1" l="1"/>
  <c r="B17" i="1" s="1"/>
  <c r="B25" i="1" s="1"/>
  <c r="B27" i="1" s="1"/>
  <c r="C12" i="1"/>
  <c r="C17" i="1" s="1"/>
  <c r="C25" i="1" s="1"/>
  <c r="C27" i="1" s="1"/>
  <c r="N26" i="1"/>
  <c r="M20" i="1"/>
  <c r="N14" i="1"/>
  <c r="M9" i="1"/>
  <c r="N17" i="1"/>
  <c r="M10" i="1"/>
  <c r="M8" i="1"/>
  <c r="N20" i="1"/>
  <c r="N18" i="1"/>
  <c r="N15" i="1"/>
  <c r="M16" i="1"/>
  <c r="N9" i="1"/>
  <c r="M6" i="1"/>
  <c r="N7" i="1"/>
  <c r="N13" i="1"/>
  <c r="M19" i="1"/>
  <c r="N27" i="1"/>
  <c r="N24" i="1"/>
  <c r="M24" i="1"/>
  <c r="N8" i="1"/>
  <c r="N21" i="1"/>
  <c r="M27" i="1"/>
  <c r="N19" i="1"/>
  <c r="M14" i="1"/>
  <c r="M13" i="1"/>
  <c r="M22" i="1"/>
  <c r="M18" i="1"/>
  <c r="N22" i="1"/>
  <c r="M7" i="1"/>
  <c r="N6" i="1"/>
  <c r="M12" i="1"/>
  <c r="M11" i="1"/>
  <c r="M23" i="1"/>
  <c r="N12" i="1"/>
  <c r="N11" i="1"/>
  <c r="N25" i="1"/>
  <c r="M15" i="1"/>
  <c r="N16" i="1"/>
  <c r="M26" i="1"/>
  <c r="N23" i="1"/>
  <c r="M25" i="1"/>
  <c r="M21" i="1"/>
  <c r="M17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<sst xmlns="http://schemas.openxmlformats.org/spreadsheetml/2006/main" count="28" uniqueCount="27">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</sst>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4" formatCode="_-* #,##0_L_e_k_-;\-* #,##0_L_e_k_-;_-* &quot;-&quot;??_L_e_k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0" fillId="0" borderId="0" xfId="0" applyFill="1" applyBorder="1"/>
    <xf numFmtId="164" fontId="0" fillId="0" borderId="0" xfId="0" applyNumberFormat="1"/>
    <xf numFmtId="164" fontId="1" fillId="0" borderId="0" xfId="1" applyNumberFormat="1" applyFont="1" applyBorder="1" applyAlignment="1">
      <alignment horizontal="right" vertical="center" wrapText="1"/>
    </xf>
    <xf numFmtId="164" fontId="0" fillId="0" borderId="0" xfId="1" applyNumberFormat="1" applyFont="1" applyBorder="1" applyAlignment="1">
      <alignment horizontal="right" wrapText="1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B29" sqref="B29"/>
    </sheetView>
  </sheetViews>
  <sheetFormatPr defaultRowHeight="15" x14ac:dyDescent="0.25"/>
  <cols>
    <col min="1" max="1" width="72.28515625" customWidth="1"/>
    <col min="2" max="2" width="16" bestFit="1" customWidth="1"/>
    <col min="3" max="3" width="16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14.45" x14ac:dyDescent="0.3">
      <c r="M1" t="s">
        <v>26</v>
      </c>
      <c r="N1" s="20" t="s">
        <v>25</v>
      </c>
    </row>
    <row r="2" spans="1:14" ht="15" customHeight="1" x14ac:dyDescent="0.25">
      <c r="A2" s="27" t="s">
        <v>24</v>
      </c>
      <c r="B2" s="19" t="s">
        <v>23</v>
      </c>
      <c r="C2" s="19" t="s">
        <v>23</v>
      </c>
    </row>
    <row r="3" spans="1:14" ht="15" customHeight="1" x14ac:dyDescent="0.25">
      <c r="A3" s="28"/>
      <c r="B3" s="19" t="s">
        <v>22</v>
      </c>
      <c r="C3" s="19" t="s">
        <v>21</v>
      </c>
    </row>
    <row r="4" spans="1:14" ht="14.45" x14ac:dyDescent="0.3">
      <c r="A4" s="18" t="s">
        <v>20</v>
      </c>
      <c r="B4" s="1"/>
      <c r="C4" s="1"/>
    </row>
    <row r="5" spans="1:14" ht="14.45" x14ac:dyDescent="0.3">
      <c r="B5" s="17"/>
      <c r="C5" s="1"/>
    </row>
    <row r="6" spans="1:14" ht="14.45" x14ac:dyDescent="0.3">
      <c r="A6" s="10" t="s">
        <v>19</v>
      </c>
      <c r="B6" s="21">
        <v>155469699</v>
      </c>
      <c r="C6" s="22">
        <v>108057412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ht="14.45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ht="14.45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ht="14.45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ht="14.45" x14ac:dyDescent="0.3">
      <c r="A10" s="10" t="s">
        <v>15</v>
      </c>
      <c r="B10" s="9">
        <v>-109478871</v>
      </c>
      <c r="C10" s="1">
        <v>-76776939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ht="14.45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14.45" x14ac:dyDescent="0.3">
      <c r="A12" s="10" t="s">
        <v>13</v>
      </c>
      <c r="B12" s="16">
        <f>SUM(B13:B14)</f>
        <v>-6382350</v>
      </c>
      <c r="C12" s="16">
        <f>SUM(C13:C14)</f>
        <v>-6375286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ht="14.45" x14ac:dyDescent="0.3">
      <c r="A13" s="15" t="s">
        <v>12</v>
      </c>
      <c r="B13" s="9">
        <v>-5489582</v>
      </c>
      <c r="C13" s="1">
        <v>-5462964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ht="14.45" x14ac:dyDescent="0.3">
      <c r="A14" s="15" t="s">
        <v>11</v>
      </c>
      <c r="B14" s="9">
        <v>-892768</v>
      </c>
      <c r="C14" s="1">
        <v>-912322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ht="14.45" x14ac:dyDescent="0.3">
      <c r="A15" s="10" t="s">
        <v>10</v>
      </c>
      <c r="B15" s="14">
        <v>-855670</v>
      </c>
      <c r="C15" s="23">
        <v>-1015950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4.45" x14ac:dyDescent="0.3">
      <c r="A16" s="10" t="s">
        <v>9</v>
      </c>
      <c r="B16" s="14">
        <v>-5786881</v>
      </c>
      <c r="C16" s="23">
        <v>-8193949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32965927</v>
      </c>
      <c r="C17" s="7">
        <f>SUM(C6:C12,C15:C16)</f>
        <v>15695288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25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>
        <f>B22</f>
        <v>-418065</v>
      </c>
      <c r="C19" s="11">
        <f>C22</f>
        <v>-1137660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2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2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-418065</v>
      </c>
      <c r="C22" s="1">
        <v>-1137660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ht="14.45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4.45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thickBot="1" x14ac:dyDescent="0.35">
      <c r="A25" s="3" t="s">
        <v>2</v>
      </c>
      <c r="B25" s="6">
        <f>B17+B19</f>
        <v>32547862</v>
      </c>
      <c r="C25" s="6">
        <f>C17+C19</f>
        <v>14557628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4.45" x14ac:dyDescent="0.3">
      <c r="A26" s="5" t="s">
        <v>1</v>
      </c>
      <c r="B26" s="4">
        <v>-4896934</v>
      </c>
      <c r="C26" s="1">
        <v>-2223178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thickBot="1" x14ac:dyDescent="0.35">
      <c r="A27" s="3" t="s">
        <v>0</v>
      </c>
      <c r="B27" s="2">
        <f>B25+B26</f>
        <v>27650928</v>
      </c>
      <c r="C27" s="2">
        <f>C25+C26</f>
        <v>12334450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thickTop="1" x14ac:dyDescent="0.3">
      <c r="A28" s="1"/>
      <c r="B28" s="1"/>
      <c r="C28" s="1"/>
    </row>
    <row r="29" spans="1:14" ht="14.45" x14ac:dyDescent="0.3">
      <c r="A29" s="1"/>
      <c r="B29" s="1"/>
      <c r="C29" s="1"/>
    </row>
    <row r="30" spans="1:14" ht="14.45" x14ac:dyDescent="0.3">
      <c r="A30" s="1"/>
      <c r="B30" s="1"/>
      <c r="C30" s="1"/>
    </row>
    <row r="31" spans="1:14" x14ac:dyDescent="0.25">
      <c r="B31" s="2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2022-05-28T07:50:15Z</dcterms:modified>
</cp:coreProperties>
</file>