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3256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C17"/>
  <c r="C25" s="1"/>
  <c r="C27" s="1"/>
  <c r="C12"/>
  <c r="B12"/>
  <c r="B17" s="1"/>
  <c r="B23"/>
  <c r="B25" l="1"/>
  <c r="B27" s="1"/>
  <c r="N6"/>
  <c r="N10"/>
  <c r="M26"/>
  <c r="N18"/>
  <c r="N22"/>
  <c r="N21"/>
  <c r="N8"/>
  <c r="N17"/>
  <c r="M23"/>
  <c r="M8"/>
  <c r="N11"/>
  <c r="N12"/>
  <c r="M18"/>
  <c r="N15"/>
  <c r="M15"/>
  <c r="M25"/>
  <c r="M20"/>
  <c r="N9"/>
  <c r="M6"/>
  <c r="N26"/>
  <c r="M21"/>
  <c r="N7"/>
  <c r="M22"/>
  <c r="N19"/>
  <c r="M17"/>
  <c r="M12"/>
  <c r="M24"/>
  <c r="M19"/>
  <c r="M11"/>
  <c r="N14"/>
  <c r="M10"/>
  <c r="M13"/>
  <c r="N16"/>
  <c r="N20"/>
  <c r="N13"/>
  <c r="M9"/>
  <c r="M27"/>
  <c r="N25"/>
  <c r="N23"/>
  <c r="M7"/>
  <c r="M16"/>
  <c r="M14"/>
  <c r="N24"/>
  <c r="N27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<sst xmlns="http://schemas.openxmlformats.org/spreadsheetml/2006/main" count="29" uniqueCount="28">
  <si>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</si>
  <si>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</si>
  <si>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</si>
  <si>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</si>
  <si>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</si>
  <si>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</si>
  <si>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</si>
  <si>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</si>
  <si>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</si>
  <si>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</si>
  <si>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</si>
  <si>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</si>
  <si>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</si>
  <si>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</si>
  <si>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</si>
  <si>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</si>
  <si>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</si>
  <si>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</si>
  <si>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</si>
  <si>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</si>
  <si>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</si>
  <si>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</si>
  <si>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</si>
  <si>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</si>
  <si>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</si>
  <si>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</si>
  <si>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</si>
  <si>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ALEKSANDER ASIMI  PERSON  FIZIK  2023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</si>
</sst>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4" fontId="3" fillId="0" borderId="0" xfId="1" applyNumberFormat="1" applyFont="1" applyBorder="1" applyAlignment="1">
      <alignment vertical="center"/>
    </xf>
    <xf numFmtId="3" fontId="0" fillId="0" borderId="0" xfId="0" applyNumberForma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F26" sqref="F26"/>
    </sheetView>
  </sheetViews>
  <sheetFormatPr defaultRowHeight="14.4"/>
  <cols>
    <col min="1" max="1" width="72.33203125" customWidth="1"/>
    <col min="2" max="2" width="15.44140625" customWidth="1"/>
    <col min="3" max="3" width="14.109375" customWidth="1"/>
    <col min="6" max="6" width="9.1093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>
      <c r="A1" s="20" t="s">
        <v>27</v>
      </c>
      <c r="M1" t="s">
        <v>26</v>
      </c>
      <c r="N1" s="20" t="s">
        <v>25</v>
      </c>
    </row>
    <row r="2" spans="1:14" ht="15" customHeight="1">
      <c r="A2" s="23" t="s">
        <v>24</v>
      </c>
      <c r="B2" s="19" t="s">
        <v>23</v>
      </c>
      <c r="C2" s="19" t="s">
        <v>23</v>
      </c>
    </row>
    <row r="3" spans="1:14" ht="15" customHeight="1">
      <c r="A3" s="24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21">
        <v>6942416</v>
      </c>
      <c r="C6" s="21">
        <v>7315788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-5079521</v>
      </c>
      <c r="C10" s="9">
        <v>-4723125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9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B13+B14</f>
        <v>-751476</v>
      </c>
      <c r="C12" s="16">
        <f>C13+C14</f>
        <v>-876778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-500000</v>
      </c>
      <c r="C13" s="9">
        <v>-610682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-251476</v>
      </c>
      <c r="C14" s="9">
        <v>-266096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4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-681170</v>
      </c>
      <c r="C16" s="14">
        <v>-1291555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430249</v>
      </c>
      <c r="C17" s="7">
        <f>SUM(C6:C12,C15:C16)</f>
        <v>424330</v>
      </c>
      <c r="G17" s="22"/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542</v>
      </c>
      <c r="C20" s="1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9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9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542</v>
      </c>
      <c r="C23" s="7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5"/>
      <c r="M24" t="e">
        <f t="shared" ca="1" si="0"/>
        <v>#NAME?</v>
      </c>
      <c r="N24" t="e">
        <f t="shared" ca="1" si="1"/>
        <v>#NAME?</v>
      </c>
    </row>
    <row r="25" spans="1:14" ht="15" thickBot="1">
      <c r="A25" s="3" t="s">
        <v>2</v>
      </c>
      <c r="B25" s="6">
        <f>B17+B23</f>
        <v>430791</v>
      </c>
      <c r="C25" s="6">
        <f>C17+C23</f>
        <v>424330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/>
      <c r="C26" s="4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>
      <c r="A27" s="3" t="s">
        <v>0</v>
      </c>
      <c r="B27" s="2">
        <f>B25-B26</f>
        <v>430791</v>
      </c>
      <c r="C27" s="2">
        <f>C25-C26</f>
        <v>424330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2024-07-18T08:13:46Z</dcterms:modified>
</cp:coreProperties>
</file>