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lakara\Desktop\RAMETAL_Vendime ortake\3.Depozitim ne QKB &amp; Tatime\6.MARGUS\"/>
    </mc:Choice>
  </mc:AlternateContent>
  <xr:revisionPtr revIDLastSave="0" documentId="13_ncr:1_{495AF625-B77D-4A2E-A065-112AC720B182}" xr6:coauthVersionLast="36" xr6:coauthVersionMax="36" xr10:uidLastSave="{00000000-0000-0000-0000-000000000000}"/>
  <bookViews>
    <workbookView xWindow="0" yWindow="0" windowWidth="24000" windowHeight="931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B23" i="1"/>
  <c r="K6" i="1" l="1"/>
  <c r="L6" i="1"/>
  <c r="B12" i="1"/>
  <c r="B17" i="1" s="1"/>
  <c r="B25" i="1" s="1"/>
  <c r="B27" i="1" s="1"/>
  <c r="C12" i="1"/>
  <c r="C17" i="1" s="1"/>
  <c r="C25" i="1" s="1"/>
  <c r="C27" i="1" s="1"/>
  <c r="K7" i="1"/>
  <c r="K11" i="1"/>
  <c r="K14" i="1"/>
  <c r="K17" i="1"/>
  <c r="K21" i="1"/>
  <c r="K25" i="1"/>
  <c r="L25" i="1"/>
  <c r="L7" i="1"/>
  <c r="L11" i="1"/>
  <c r="L14" i="1"/>
  <c r="L17" i="1"/>
  <c r="L21" i="1"/>
  <c r="L24" i="1"/>
  <c r="K8" i="1"/>
  <c r="K15" i="1"/>
  <c r="K18" i="1"/>
  <c r="K22" i="1"/>
  <c r="K26" i="1"/>
  <c r="L8" i="1"/>
  <c r="L15" i="1"/>
  <c r="L18" i="1"/>
  <c r="L22" i="1"/>
  <c r="L26" i="1"/>
  <c r="K9" i="1"/>
  <c r="K12" i="1"/>
  <c r="K16" i="1"/>
  <c r="K19" i="1"/>
  <c r="K23" i="1"/>
  <c r="K27" i="1"/>
  <c r="L9" i="1"/>
  <c r="L12" i="1"/>
  <c r="L16" i="1"/>
  <c r="L19" i="1"/>
  <c r="L23" i="1"/>
  <c r="L27" i="1"/>
  <c r="L10" i="1"/>
  <c r="K10" i="1"/>
  <c r="K13" i="1"/>
  <c r="K20" i="1"/>
  <c r="K24" i="1"/>
  <c r="L13" i="1"/>
  <c r="L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<sst xmlns="http://schemas.openxmlformats.org/spreadsheetml/2006/main" count="28" uniqueCount="27">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</sst>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.0000_);_(* \(#,##0.00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7" fontId="1" fillId="0" borderId="0" xfId="1" applyNumberFormat="1" applyFont="1"/>
    <xf numFmtId="167" fontId="2" fillId="0" borderId="0" xfId="1" applyNumberFormat="1" applyFont="1" applyBorder="1" applyAlignment="1">
      <alignment horizontal="center" vertical="center"/>
    </xf>
    <xf numFmtId="167" fontId="1" fillId="0" borderId="0" xfId="1" applyNumberFormat="1" applyFont="1" applyBorder="1"/>
    <xf numFmtId="167" fontId="2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167" fontId="3" fillId="2" borderId="0" xfId="1" applyNumberFormat="1" applyFont="1" applyFill="1" applyBorder="1" applyAlignment="1">
      <alignment vertical="center"/>
    </xf>
    <xf numFmtId="167" fontId="3" fillId="3" borderId="3" xfId="1" applyNumberFormat="1" applyFont="1" applyFill="1" applyBorder="1" applyAlignment="1">
      <alignment vertical="center"/>
    </xf>
    <xf numFmtId="167" fontId="3" fillId="0" borderId="0" xfId="1" applyNumberFormat="1" applyFont="1" applyBorder="1" applyAlignment="1">
      <alignment horizontal="left" vertical="center"/>
    </xf>
    <xf numFmtId="167" fontId="3" fillId="2" borderId="2" xfId="1" applyNumberFormat="1" applyFont="1" applyFill="1" applyBorder="1" applyAlignment="1">
      <alignment vertical="center"/>
    </xf>
    <xf numFmtId="167" fontId="3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8.42578125" style="14" customWidth="1"/>
    <col min="3" max="3" width="16" style="14" customWidth="1"/>
    <col min="4" max="4" width="9.140625" customWidth="1"/>
    <col min="5" max="5" width="8.5703125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1" spans="1:12" x14ac:dyDescent="0.25">
      <c r="K1" t="s">
        <v>26</v>
      </c>
      <c r="L1" s="11" t="s">
        <v>25</v>
      </c>
    </row>
    <row r="2" spans="1:12" ht="15" customHeight="1" x14ac:dyDescent="0.25">
      <c r="A2" s="12" t="s">
        <v>24</v>
      </c>
      <c r="B2" s="15" t="s">
        <v>23</v>
      </c>
      <c r="C2" s="15" t="s">
        <v>23</v>
      </c>
    </row>
    <row r="3" spans="1:12" ht="15" customHeight="1" x14ac:dyDescent="0.25">
      <c r="A3" s="13"/>
      <c r="B3" s="15" t="s">
        <v>22</v>
      </c>
      <c r="C3" s="15" t="s">
        <v>21</v>
      </c>
    </row>
    <row r="4" spans="1:12" x14ac:dyDescent="0.25">
      <c r="A4" s="10" t="s">
        <v>20</v>
      </c>
      <c r="B4" s="16"/>
      <c r="C4" s="16"/>
    </row>
    <row r="5" spans="1:12" x14ac:dyDescent="0.25">
      <c r="B5" s="17"/>
      <c r="C5" s="16"/>
    </row>
    <row r="6" spans="1:12" x14ac:dyDescent="0.25">
      <c r="A6" s="6" t="s">
        <v>19</v>
      </c>
      <c r="B6" s="18"/>
      <c r="C6" s="16"/>
      <c r="J6">
        <v>1</v>
      </c>
      <c r="K6" t="e">
        <f ca="1">CONCATENATE("PR-",PullFirstLetters(SUBSTITUTE(SUBSTITUTE(SUBSTITUTE(SUBSTITUTE(SUBSTITUTE(A6, "/", ""), ":", ""), "(", ""), ")", ""), ",", "")  ),"-")&amp;TEXT(J6,"000")</f>
        <v>#NAME?</v>
      </c>
      <c r="L6" t="e">
        <f ca="1">CONCATENATE("PPA-",PullFirstLetters(SUBSTITUTE(SUBSTITUTE(SUBSTITUTE(SUBSTITUTE(SUBSTITUTE(A6, "/", ""), ":", ""), "(", ""), ")", ""), ",", "")  ),"-")&amp;TEXT(J6,"000")</f>
        <v>#NAME?</v>
      </c>
    </row>
    <row r="7" spans="1:12" x14ac:dyDescent="0.25">
      <c r="A7" s="6" t="s">
        <v>18</v>
      </c>
      <c r="B7" s="16">
        <v>228054.15000000002</v>
      </c>
      <c r="C7" s="16">
        <v>0</v>
      </c>
      <c r="J7">
        <v>2</v>
      </c>
      <c r="K7" t="e">
        <f ca="1">CONCATENATE("PR-",PullFirstLetters(SUBSTITUTE(SUBSTITUTE(SUBSTITUTE(SUBSTITUTE(SUBSTITUTE(A7, "/", ""), ":", ""), "(", ""), ")", ""), ",", "")  ),"-")&amp;TEXT(J7,"000")</f>
        <v>#NAME?</v>
      </c>
      <c r="L7" t="e">
        <f ca="1">CONCATENATE("PPA-",PullFirstLetters(SUBSTITUTE(SUBSTITUTE(SUBSTITUTE(SUBSTITUTE(SUBSTITUTE(A7, "/", ""), ":", ""), "(", ""), ")", ""), ",", "")  ),"-")&amp;TEXT(J7,"000")</f>
        <v>#NAME?</v>
      </c>
    </row>
    <row r="8" spans="1:12" x14ac:dyDescent="0.25">
      <c r="A8" s="6" t="s">
        <v>17</v>
      </c>
      <c r="B8" s="16"/>
      <c r="C8" s="16"/>
      <c r="J8">
        <v>3</v>
      </c>
      <c r="K8" t="e">
        <f ca="1">CONCATENATE("PR-",PullFirstLetters(SUBSTITUTE(SUBSTITUTE(SUBSTITUTE(SUBSTITUTE(SUBSTITUTE(A8, "/", ""), ":", ""), "(", ""), ")", ""), ",", "")  ),"-")&amp;TEXT(J8,"000")</f>
        <v>#NAME?</v>
      </c>
      <c r="L8" t="e">
        <f ca="1">CONCATENATE("PPA-",PullFirstLetters(SUBSTITUTE(SUBSTITUTE(SUBSTITUTE(SUBSTITUTE(SUBSTITUTE(A8, "/", ""), ":", ""), "(", ""), ")", ""), ",", "")  ),"-")&amp;TEXT(J8,"000")</f>
        <v>#NAME?</v>
      </c>
    </row>
    <row r="9" spans="1:12" x14ac:dyDescent="0.25">
      <c r="A9" s="6" t="s">
        <v>16</v>
      </c>
      <c r="B9" s="16"/>
      <c r="C9" s="16"/>
      <c r="J9">
        <v>4</v>
      </c>
      <c r="K9" t="e">
        <f ca="1">CONCATENATE("PR-",PullFirstLetters(SUBSTITUTE(SUBSTITUTE(SUBSTITUTE(SUBSTITUTE(SUBSTITUTE(A9, "/", ""), ":", ""), "(", ""), ")", ""), ",", "")  ),"-")&amp;TEXT(J9,"000")</f>
        <v>#NAME?</v>
      </c>
      <c r="L9" t="e">
        <f ca="1">CONCATENATE("PPA-",PullFirstLetters(SUBSTITUTE(SUBSTITUTE(SUBSTITUTE(SUBSTITUTE(SUBSTITUTE(A9, "/", ""), ":", ""), "(", ""), ")", ""), ",", "")  ),"-")&amp;TEXT(J9,"000")</f>
        <v>#NAME?</v>
      </c>
    </row>
    <row r="10" spans="1:12" x14ac:dyDescent="0.25">
      <c r="A10" s="6" t="s">
        <v>15</v>
      </c>
      <c r="B10" s="18">
        <v>-187070.18</v>
      </c>
      <c r="C10" s="16"/>
      <c r="J10">
        <v>5</v>
      </c>
      <c r="K10" t="e">
        <f ca="1">CONCATENATE("PR-",PullFirstLetters(SUBSTITUTE(SUBSTITUTE(SUBSTITUTE(SUBSTITUTE(SUBSTITUTE(A10, "/", ""), ":", ""), "(", ""), ")", ""), ",", "")  ),"-")&amp;TEXT(J10,"000")</f>
        <v>#NAME?</v>
      </c>
      <c r="L10" t="e">
        <f ca="1">CONCATENATE("PPA-",PullFirstLetters(SUBSTITUTE(SUBSTITUTE(SUBSTITUTE(SUBSTITUTE(SUBSTITUTE(A10, "/", ""), ":", ""), "(", ""), ")", ""), ",", "")  ),"-")&amp;TEXT(J10,"000")</f>
        <v>#NAME?</v>
      </c>
    </row>
    <row r="11" spans="1:12" x14ac:dyDescent="0.25">
      <c r="A11" s="6" t="s">
        <v>14</v>
      </c>
      <c r="B11" s="18"/>
      <c r="C11" s="16"/>
      <c r="J11">
        <v>6</v>
      </c>
      <c r="K11" t="e">
        <f ca="1">CONCATENATE("PR-",PullFirstLetters(SUBSTITUTE(SUBSTITUTE(SUBSTITUTE(SUBSTITUTE(SUBSTITUTE(A11, "/", ""), ":", ""), "(", ""), ")", ""), ",", "")  ),"-")&amp;TEXT(J11,"000")</f>
        <v>#NAME?</v>
      </c>
      <c r="L11" t="e">
        <f ca="1">CONCATENATE("PPA-",PullFirstLetters(SUBSTITUTE(SUBSTITUTE(SUBSTITUTE(SUBSTITUTE(SUBSTITUTE(A11, "/", ""), ":", ""), "(", ""), ")", ""), ",", "")  ),"-")&amp;TEXT(J11,"000")</f>
        <v>#NAME?</v>
      </c>
    </row>
    <row r="12" spans="1:12" x14ac:dyDescent="0.25">
      <c r="A12" s="6" t="s">
        <v>13</v>
      </c>
      <c r="B12" s="19">
        <f>SUM(B13:B14)</f>
        <v>-4585754</v>
      </c>
      <c r="C12" s="19">
        <f>SUM(C13:C14)</f>
        <v>-284760</v>
      </c>
      <c r="J12">
        <v>7</v>
      </c>
      <c r="K12" t="e">
        <f ca="1">CONCATENATE("PR-",PullFirstLetters(SUBSTITUTE(SUBSTITUTE(SUBSTITUTE(SUBSTITUTE(SUBSTITUTE(A12, "/", ""), ":", ""), "(", ""), ")", ""), ",", "")  ),"-")&amp;TEXT(J12,"000")</f>
        <v>#NAME?</v>
      </c>
      <c r="L12" t="e">
        <f ca="1">CONCATENATE("PPA-",PullFirstLetters(SUBSTITUTE(SUBSTITUTE(SUBSTITUTE(SUBSTITUTE(SUBSTITUTE(A12, "/", ""), ":", ""), "(", ""), ")", ""), ",", "")  ),"-")&amp;TEXT(J12,"000")</f>
        <v>#NAME?</v>
      </c>
    </row>
    <row r="13" spans="1:12" x14ac:dyDescent="0.25">
      <c r="A13" s="9" t="s">
        <v>12</v>
      </c>
      <c r="B13" s="18">
        <v>-4078610</v>
      </c>
      <c r="C13" s="16">
        <v>-280000</v>
      </c>
      <c r="J13">
        <v>8</v>
      </c>
      <c r="K13" t="e">
        <f ca="1">CONCATENATE("PR-",PullFirstLetters(SUBSTITUTE(SUBSTITUTE(SUBSTITUTE(SUBSTITUTE(SUBSTITUTE(A13, "/", ""), ":", ""), "(", ""), ")", ""), ",", "")  ),"-")&amp;TEXT(J13,"000")</f>
        <v>#NAME?</v>
      </c>
      <c r="L13" t="e">
        <f ca="1">CONCATENATE("PPA-",PullFirstLetters(SUBSTITUTE(SUBSTITUTE(SUBSTITUTE(SUBSTITUTE(SUBSTITUTE(A13, "/", ""), ":", ""), "(", ""), ")", ""), ",", "")  ),"-")&amp;TEXT(J13,"000")</f>
        <v>#NAME?</v>
      </c>
    </row>
    <row r="14" spans="1:12" x14ac:dyDescent="0.25">
      <c r="A14" s="9" t="s">
        <v>11</v>
      </c>
      <c r="B14" s="18">
        <v>-507144</v>
      </c>
      <c r="C14" s="16">
        <v>-4760</v>
      </c>
      <c r="J14">
        <v>9</v>
      </c>
      <c r="K14" t="e">
        <f ca="1">CONCATENATE("PR-",PullFirstLetters(SUBSTITUTE(SUBSTITUTE(SUBSTITUTE(SUBSTITUTE(SUBSTITUTE(A14, "/", ""), ":", ""), "(", ""), ")", ""), ",", "")  ),"-")&amp;TEXT(J14,"000")</f>
        <v>#NAME?</v>
      </c>
      <c r="L14" t="e">
        <f ca="1">CONCATENATE("PPA-",PullFirstLetters(SUBSTITUTE(SUBSTITUTE(SUBSTITUTE(SUBSTITUTE(SUBSTITUTE(A14, "/", ""), ":", ""), "(", ""), ")", ""), ",", "")  ),"-")&amp;TEXT(J14,"000")</f>
        <v>#NAME?</v>
      </c>
    </row>
    <row r="15" spans="1:12" x14ac:dyDescent="0.25">
      <c r="A15" s="6" t="s">
        <v>10</v>
      </c>
      <c r="B15" s="18"/>
      <c r="C15" s="16"/>
      <c r="J15">
        <v>10</v>
      </c>
      <c r="K15" t="e">
        <f ca="1">CONCATENATE("PR-",PullFirstLetters(SUBSTITUTE(SUBSTITUTE(SUBSTITUTE(SUBSTITUTE(SUBSTITUTE(A15, "/", ""), ":", ""), "(", ""), ")", ""), ",", "")  ),"-")&amp;TEXT(J15,"000")</f>
        <v>#NAME?</v>
      </c>
      <c r="L15" t="e">
        <f ca="1">CONCATENATE("PPA-",PullFirstLetters(SUBSTITUTE(SUBSTITUTE(SUBSTITUTE(SUBSTITUTE(SUBSTITUTE(A15, "/", ""), ":", ""), "(", ""), ")", ""), ",", "")  ),"-")&amp;TEXT(J15,"000")</f>
        <v>#NAME?</v>
      </c>
    </row>
    <row r="16" spans="1:12" x14ac:dyDescent="0.25">
      <c r="A16" s="6" t="s">
        <v>9</v>
      </c>
      <c r="B16" s="18">
        <v>-4074029.99</v>
      </c>
      <c r="C16" s="16">
        <v>-368561</v>
      </c>
      <c r="J16">
        <v>11</v>
      </c>
      <c r="K16" t="e">
        <f ca="1">CONCATENATE("PR-",PullFirstLetters(SUBSTITUTE(SUBSTITUTE(SUBSTITUTE(SUBSTITUTE(SUBSTITUTE(A16, "/", ""), ":", ""), "(", ""), ")", ""), ",", "")  ),"-")&amp;TEXT(J16,"000")</f>
        <v>#NAME?</v>
      </c>
      <c r="L16" t="e">
        <f ca="1">CONCATENATE("PPA-",PullFirstLetters(SUBSTITUTE(SUBSTITUTE(SUBSTITUTE(SUBSTITUTE(SUBSTITUTE(A16, "/", ""), ":", ""), "(", ""), ")", ""), ",", "")  ),"-")&amp;TEXT(J16,"000")</f>
        <v>#NAME?</v>
      </c>
    </row>
    <row r="17" spans="1:12" x14ac:dyDescent="0.25">
      <c r="A17" s="7" t="s">
        <v>8</v>
      </c>
      <c r="B17" s="20">
        <f>SUM(B6:B12,B15:B16)</f>
        <v>-8618800.0199999996</v>
      </c>
      <c r="C17" s="20">
        <f>SUM(C6:C12,C15:C16)</f>
        <v>-653321</v>
      </c>
      <c r="J17">
        <v>12</v>
      </c>
      <c r="K17" t="e">
        <f ca="1">CONCATENATE("PR-",PullFirstLetters(SUBSTITUTE(SUBSTITUTE(SUBSTITUTE(SUBSTITUTE(SUBSTITUTE(A17, "/", ""), ":", ""), "(", ""), ")", ""), ",", "")  ),"-")&amp;TEXT(J17,"000")</f>
        <v>#NAME?</v>
      </c>
      <c r="L17" t="e">
        <f ca="1">CONCATENATE("PPA-",PullFirstLetters(SUBSTITUTE(SUBSTITUTE(SUBSTITUTE(SUBSTITUTE(SUBSTITUTE(A17, "/", ""), ":", ""), "(", ""), ")", ""), ",", "")  ),"-")&amp;TEXT(J17,"000")</f>
        <v>#NAME?</v>
      </c>
    </row>
    <row r="18" spans="1:12" x14ac:dyDescent="0.25">
      <c r="A18" s="4"/>
      <c r="B18" s="18"/>
      <c r="C18" s="18"/>
      <c r="K18" t="e">
        <f ca="1">CONCATENATE("PR-",PullFirstLetters(SUBSTITUTE(SUBSTITUTE(SUBSTITUTE(SUBSTITUTE(SUBSTITUTE(A18, "/", ""), ":", ""), "(", ""), ")", ""), ",", "")  ),"-")&amp;TEXT(J18,"000")</f>
        <v>#NAME?</v>
      </c>
      <c r="L18" t="e">
        <f ca="1">CONCATENATE("PPA-",PullFirstLetters(SUBSTITUTE(SUBSTITUTE(SUBSTITUTE(SUBSTITUTE(SUBSTITUTE(A18, "/", ""), ":", ""), "(", ""), ")", ""), ",", "")  ),"-")&amp;TEXT(J18,"000")</f>
        <v>#NAME?</v>
      </c>
    </row>
    <row r="19" spans="1:12" x14ac:dyDescent="0.25">
      <c r="A19" s="8" t="s">
        <v>7</v>
      </c>
      <c r="B19" s="17"/>
      <c r="C19" s="16"/>
      <c r="J19">
        <v>13</v>
      </c>
      <c r="K19" t="e">
        <f ca="1">CONCATENATE("PR-",PullFirstLetters(SUBSTITUTE(SUBSTITUTE(SUBSTITUTE(SUBSTITUTE(SUBSTITUTE(A19, "/", ""), ":", ""), "(", ""), ")", ""), ",", "")  ),"-")&amp;TEXT(J19,"000")</f>
        <v>#NAME?</v>
      </c>
      <c r="L19" t="e">
        <f ca="1">CONCATENATE("PPA-",PullFirstLetters(SUBSTITUTE(SUBSTITUTE(SUBSTITUTE(SUBSTITUTE(SUBSTITUTE(A19, "/", ""), ":", ""), "(", ""), ")", ""), ",", "")  ),"-")&amp;TEXT(J19,"000")</f>
        <v>#NAME?</v>
      </c>
    </row>
    <row r="20" spans="1:12" x14ac:dyDescent="0.25">
      <c r="A20" s="5" t="s">
        <v>6</v>
      </c>
      <c r="B20" s="18">
        <v>-2354306.23</v>
      </c>
      <c r="C20" s="16">
        <v>-3627722.43</v>
      </c>
      <c r="J20">
        <v>14</v>
      </c>
      <c r="K20" t="e">
        <f ca="1">CONCATENATE("PR-",PullFirstLetters(SUBSTITUTE(SUBSTITUTE(SUBSTITUTE(SUBSTITUTE(SUBSTITUTE(A20, "/", ""), ":", ""), "(", ""), ")", ""), ",", "")  ),"-")&amp;TEXT(J20,"000")</f>
        <v>#NAME?</v>
      </c>
      <c r="L20" t="e">
        <f ca="1">CONCATENATE("PPA-",PullFirstLetters(SUBSTITUTE(SUBSTITUTE(SUBSTITUTE(SUBSTITUTE(SUBSTITUTE(A20, "/", ""), ":", ""), "(", ""), ")", ""), ",", "")  ),"-")&amp;TEXT(J20,"000")</f>
        <v>#NAME?</v>
      </c>
    </row>
    <row r="21" spans="1:12" x14ac:dyDescent="0.25">
      <c r="A21" s="6" t="s">
        <v>5</v>
      </c>
      <c r="B21" s="18"/>
      <c r="C21" s="16"/>
      <c r="J21">
        <v>15</v>
      </c>
      <c r="K21" t="e">
        <f ca="1">CONCATENATE("PR-",PullFirstLetters(SUBSTITUTE(SUBSTITUTE(SUBSTITUTE(SUBSTITUTE(SUBSTITUTE(A21, "/", ""), ":", ""), "(", ""), ")", ""), ",", "")  ),"-")&amp;TEXT(J21,"000")</f>
        <v>#NAME?</v>
      </c>
      <c r="L21" t="e">
        <f ca="1">CONCATENATE("PPA-",PullFirstLetters(SUBSTITUTE(SUBSTITUTE(SUBSTITUTE(SUBSTITUTE(SUBSTITUTE(A21, "/", ""), ":", ""), "(", ""), ")", ""), ",", "")  ),"-")&amp;TEXT(J21,"000")</f>
        <v>#NAME?</v>
      </c>
    </row>
    <row r="22" spans="1:12" x14ac:dyDescent="0.25">
      <c r="A22" s="6" t="s">
        <v>4</v>
      </c>
      <c r="B22" s="18">
        <v>-91840.03</v>
      </c>
      <c r="C22" s="16">
        <v>-85006.48</v>
      </c>
      <c r="J22">
        <v>16</v>
      </c>
      <c r="K22" t="e">
        <f ca="1">CONCATENATE("PR-",PullFirstLetters(SUBSTITUTE(SUBSTITUTE(SUBSTITUTE(SUBSTITUTE(SUBSTITUTE(A22, "/", ""), ":", ""), "(", ""), ")", ""), ",", "")  ),"-")&amp;TEXT(J22,"000")</f>
        <v>#NAME?</v>
      </c>
      <c r="L22" t="e">
        <f ca="1">CONCATENATE("PPA-",PullFirstLetters(SUBSTITUTE(SUBSTITUTE(SUBSTITUTE(SUBSTITUTE(SUBSTITUTE(A22, "/", ""), ":", ""), "(", ""), ")", ""), ",", "")  ),"-")&amp;TEXT(J22,"000")</f>
        <v>#NAME?</v>
      </c>
    </row>
    <row r="23" spans="1:12" x14ac:dyDescent="0.25">
      <c r="A23" s="4" t="s">
        <v>3</v>
      </c>
      <c r="B23" s="20">
        <f>SUM(B20:B22)</f>
        <v>-2446146.2599999998</v>
      </c>
      <c r="C23" s="20">
        <f>SUM(C20:C22)</f>
        <v>-3712728.91</v>
      </c>
      <c r="J23">
        <v>17</v>
      </c>
      <c r="K23" t="e">
        <f ca="1">CONCATENATE("PR-",PullFirstLetters(SUBSTITUTE(SUBSTITUTE(SUBSTITUTE(SUBSTITUTE(SUBSTITUTE(A23, "/", ""), ":", ""), "(", ""), ")", ""), ",", "")  ),"-")&amp;TEXT(J23,"000")</f>
        <v>#NAME?</v>
      </c>
      <c r="L23" t="e">
        <f ca="1">CONCATENATE("PPA-",PullFirstLetters(SUBSTITUTE(SUBSTITUTE(SUBSTITUTE(SUBSTITUTE(SUBSTITUTE(A23, "/", ""), ":", ""), "(", ""), ")", ""), ",", "")  ),"-")&amp;TEXT(J23,"000")</f>
        <v>#NAME?</v>
      </c>
    </row>
    <row r="24" spans="1:12" x14ac:dyDescent="0.25">
      <c r="A24" s="2"/>
      <c r="B24" s="21"/>
      <c r="C24" s="16"/>
      <c r="K24" t="e">
        <f ca="1">CONCATENATE("PR-",PullFirstLetters(SUBSTITUTE(SUBSTITUTE(SUBSTITUTE(SUBSTITUTE(SUBSTITUTE(A24, "/", ""), ":", ""), "(", ""), ")", ""), ",", "")  ),"-")&amp;TEXT(J24,"000")</f>
        <v>#NAME?</v>
      </c>
      <c r="L24" t="e">
        <f ca="1">CONCATENATE("PPA-",PullFirstLetters(SUBSTITUTE(SUBSTITUTE(SUBSTITUTE(SUBSTITUTE(SUBSTITUTE(A24, "/", ""), ":", ""), "(", ""), ")", ""), ",", "")  ),"-")&amp;TEXT(J24,"000")</f>
        <v>#NAME?</v>
      </c>
    </row>
    <row r="25" spans="1:12" ht="15.75" thickBot="1" x14ac:dyDescent="0.3">
      <c r="A25" s="2" t="s">
        <v>2</v>
      </c>
      <c r="B25" s="22">
        <f>B23+B17</f>
        <v>-11064946.279999999</v>
      </c>
      <c r="C25" s="22">
        <f>C23+C17</f>
        <v>-4366049.91</v>
      </c>
      <c r="J25">
        <v>18</v>
      </c>
      <c r="K25" t="e">
        <f ca="1">CONCATENATE("PR-",PullFirstLetters(SUBSTITUTE(SUBSTITUTE(SUBSTITUTE(SUBSTITUTE(SUBSTITUTE(A25, "/", ""), ":", ""), "(", ""), ")", ""), ",", "")  ),"-")&amp;TEXT(J25,"000")</f>
        <v>#NAME?</v>
      </c>
      <c r="L25" t="e">
        <f ca="1">CONCATENATE("PPA-",PullFirstLetters(SUBSTITUTE(SUBSTITUTE(SUBSTITUTE(SUBSTITUTE(SUBSTITUTE(A25, "/", ""), ":", ""), "(", ""), ")", ""), ",", "")  ),"-")&amp;TEXT(J25,"000")</f>
        <v>#NAME?</v>
      </c>
    </row>
    <row r="26" spans="1:12" x14ac:dyDescent="0.25">
      <c r="A26" s="3" t="s">
        <v>1</v>
      </c>
      <c r="B26" s="18">
        <v>553246.9</v>
      </c>
      <c r="C26" s="16"/>
      <c r="J26">
        <v>19</v>
      </c>
      <c r="K26" t="e">
        <f ca="1">CONCATENATE("PR-",PullFirstLetters(SUBSTITUTE(SUBSTITUTE(SUBSTITUTE(SUBSTITUTE(SUBSTITUTE(A26, "/", ""), ":", ""), "(", ""), ")", ""), ",", "")  ),"-")&amp;TEXT(J26,"000")</f>
        <v>#NAME?</v>
      </c>
      <c r="L26" t="e">
        <f ca="1">CONCATENATE("PPA-",PullFirstLetters(SUBSTITUTE(SUBSTITUTE(SUBSTITUTE(SUBSTITUTE(SUBSTITUTE(A26, "/", ""), ":", ""), "(", ""), ")", ""), ",", "")  ),"-")&amp;TEXT(J26,"000")</f>
        <v>#NAME?</v>
      </c>
    </row>
    <row r="27" spans="1:12" ht="15.75" thickBot="1" x14ac:dyDescent="0.3">
      <c r="A27" s="2" t="s">
        <v>0</v>
      </c>
      <c r="B27" s="23">
        <f>B25+B26</f>
        <v>-10511699.379999999</v>
      </c>
      <c r="C27" s="23">
        <f>C25+C26</f>
        <v>-4366049.91</v>
      </c>
      <c r="J27">
        <v>20</v>
      </c>
      <c r="K27" t="e">
        <f ca="1">CONCATENATE("PR-",PullFirstLetters(SUBSTITUTE(SUBSTITUTE(SUBSTITUTE(SUBSTITUTE(SUBSTITUTE(A27, "/", ""), ":", ""), "(", ""), ")", ""), ",", "")  ),"-")&amp;TEXT(J27,"000")</f>
        <v>#NAME?</v>
      </c>
      <c r="L27" t="e">
        <f ca="1">CONCATENATE("PPA-",PullFirstLetters(SUBSTITUTE(SUBSTITUTE(SUBSTITUTE(SUBSTITUTE(SUBSTITUTE(A27, "/", ""), ":", ""), "(", ""), ")", ""), ",", "")  ),"-")&amp;TEXT(J27,"000")</f>
        <v>#NAME?</v>
      </c>
    </row>
    <row r="28" spans="1:12" ht="15.75" thickTop="1" x14ac:dyDescent="0.25">
      <c r="A28" s="1"/>
      <c r="B28" s="16"/>
      <c r="C28" s="16"/>
    </row>
    <row r="29" spans="1:12" x14ac:dyDescent="0.25">
      <c r="A29" s="1"/>
      <c r="B29" s="16"/>
      <c r="C29" s="16"/>
    </row>
    <row r="30" spans="1:12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Ramiz KAMANI</cp:lastModifiedBy>
  <dcterms:created xsi:type="dcterms:W3CDTF">2018-06-20T15:30:23Z</dcterms:created>
  <dcterms:modified xsi:type="dcterms:W3CDTF">2019-07-11T09:12:58Z</dcterms:modified>
</cp:coreProperties>
</file>