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SKANUARA 2021\SILA SHPK\"/>
    </mc:Choice>
  </mc:AlternateContent>
  <xr:revisionPtr revIDLastSave="0" documentId="13_ncr:1_{90F2E5C0-30B3-42F7-B4D8-1F1C17378B5C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6" i="18" l="1"/>
  <c r="B66" i="18"/>
  <c r="B42" i="18" l="1"/>
  <c r="D55" i="18" l="1"/>
  <c r="B55" i="18"/>
  <c r="D42" i="18"/>
  <c r="D47" i="18" s="1"/>
  <c r="B47" i="18"/>
  <c r="B57" i="18" l="1"/>
  <c r="D57" i="18"/>
  <c r="D65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<sst xmlns="http://schemas.openxmlformats.org/spreadsheetml/2006/main" count="414" uniqueCount="271">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</sst>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6" fillId="0" borderId="0" xfId="215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2276128</v>
          </cell>
          <cell r="D106">
            <v>1945309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workbookViewId="0">
      <selection activeCell="G24" sqref="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38378266</v>
      </c>
      <c r="C10" s="52"/>
      <c r="D10" s="64">
        <v>26725415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2583467</v>
      </c>
      <c r="C16" s="52"/>
      <c r="D16" s="64">
        <v>1803324</v>
      </c>
      <c r="E16" s="51"/>
      <c r="F16" s="42"/>
    </row>
    <row r="17" spans="1:6">
      <c r="A17" s="45" t="s">
        <v>218</v>
      </c>
      <c r="B17" s="64">
        <v>200000</v>
      </c>
      <c r="C17" s="52"/>
      <c r="D17" s="64">
        <v>2839333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-19637703</v>
      </c>
      <c r="C19" s="52"/>
      <c r="D19" s="64">
        <v>-12298034</v>
      </c>
      <c r="E19" s="51"/>
      <c r="F19" s="42"/>
    </row>
    <row r="20" spans="1:6">
      <c r="A20" s="63" t="s">
        <v>247</v>
      </c>
      <c r="B20" s="64">
        <v>-5556919</v>
      </c>
      <c r="C20" s="52"/>
      <c r="D20" s="64">
        <v>-4770356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-9198848</v>
      </c>
      <c r="C22" s="52"/>
      <c r="D22" s="64">
        <v>-8144000</v>
      </c>
      <c r="E22" s="51"/>
      <c r="F22" s="42"/>
    </row>
    <row r="23" spans="1:6">
      <c r="A23" s="63" t="s">
        <v>249</v>
      </c>
      <c r="B23" s="64">
        <v>-1565859</v>
      </c>
      <c r="C23" s="52"/>
      <c r="D23" s="64">
        <v>-1368940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-2186394</v>
      </c>
      <c r="C26" s="52"/>
      <c r="D26" s="64">
        <v>-1893225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-307494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1699</v>
      </c>
      <c r="C37" s="52"/>
      <c r="D37" s="64">
        <v>126413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-339911</v>
      </c>
      <c r="C39" s="52"/>
      <c r="D39" s="64">
        <v>-369574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2677798</v>
      </c>
      <c r="C42" s="55"/>
      <c r="D42" s="54">
        <f>SUM(D9:D41)</f>
        <v>2342862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-401670</v>
      </c>
      <c r="C44" s="52"/>
      <c r="D44" s="64">
        <v>-397553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2276128</v>
      </c>
      <c r="C47" s="58"/>
      <c r="D47" s="67">
        <f>SUM(D42:D46)</f>
        <v>1945309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2276128</v>
      </c>
      <c r="C57" s="77"/>
      <c r="D57" s="76">
        <f>D47+D55</f>
        <v>1945309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84"/>
      <c r="C65" s="84"/>
      <c r="D65" s="84">
        <f>D57-'[1]1-Pasqyra e Pozicioni Financiar'!$D$106</f>
        <v>0</v>
      </c>
      <c r="E65" s="62"/>
      <c r="F65" s="36"/>
    </row>
    <row r="66" spans="1:6">
      <c r="B66" s="85">
        <f>B57-'[1]1-Pasqyra e Pozicioni Financiar'!$B$106</f>
        <v>0</v>
      </c>
      <c r="D66" s="85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2022-07-26T13:58:46Z</dcterms:modified>
</cp:coreProperties>
</file>