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f.hysa\Desktop\"/>
    </mc:Choice>
  </mc:AlternateContent>
  <xr:revisionPtr revIDLastSave="0" documentId="13_ncr:1_{150584CE-621C-487B-A91D-5D3C6AD3FF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pak" sheetId="37" r:id="rId1"/>
    <sheet name="Pozicioni Financiar" sheetId="1" r:id="rId2"/>
    <sheet name="Performaces" sheetId="2" r:id="rId3"/>
    <sheet name="Cash Flow " sheetId="4" r:id="rId4"/>
    <sheet name="Kapital  " sheetId="36" r:id="rId5"/>
    <sheet name="Shenime" sheetId="38" r:id="rId6"/>
  </sheets>
  <externalReferences>
    <externalReference r:id="rId7"/>
  </externalReferences>
  <definedNames>
    <definedName name="_Je263">'[1]2.a1.PASH F1'!#REF!</definedName>
    <definedName name="_WW33">'[1]2.a1.PASH F1'!#REF!</definedName>
    <definedName name="Dec.18">#REF!</definedName>
    <definedName name="Oct.18">#REF!</definedName>
    <definedName name="xe110soc">#REF!</definedName>
    <definedName name="xe180soc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4" l="1"/>
  <c r="B111" i="1"/>
  <c r="B109" i="1"/>
  <c r="B107" i="1"/>
  <c r="B106" i="1"/>
  <c r="B92" i="1"/>
  <c r="B94" i="1" s="1"/>
  <c r="B75" i="1"/>
  <c r="B55" i="1"/>
  <c r="B33" i="1"/>
  <c r="B57" i="2"/>
  <c r="B47" i="2"/>
  <c r="B42" i="2"/>
  <c r="B57" i="1" l="1"/>
  <c r="B113" i="1" s="1"/>
</calcChain>
</file>

<file path=xl/sharedStrings.xml><?xml version="1.0" encoding="utf-8"?>
<sst xmlns="http://schemas.openxmlformats.org/spreadsheetml/2006/main" count="373" uniqueCount="294">
  <si>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</si>
  <si>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</si>
  <si>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</si>
  <si>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</si>
  <si>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</si>
  <si>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</si>
  <si>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</si>
  <si>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</si>
  <si>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</si>
  <si>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</si>
  <si>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</si>
  <si>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</si>
  <si>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</si>
  <si>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</si>
  <si>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</si>
  <si>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</si>
  <si>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</si>
  <si>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</si>
  <si>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</si>
  <si>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</si>
  <si>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</si>
  <si>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</si>
  <si>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</si>
  <si>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</si>
  <si>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</si>
  <si>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</si>
  <si>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</si>
  <si>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</si>
  <si>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</si>
  <si>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</si>
  <si>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</si>
  <si>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</si>
  <si>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</si>
  <si>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</si>
  <si>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</si>
  <si>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</si>
  <si>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</si>
  <si>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</si>
  <si>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</si>
  <si>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</si>
  <si>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</si>
  <si>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</si>
  <si>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</si>
  <si>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</si>
  <si>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</si>
  <si>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</si>
  <si>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</si>
  <si>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</si>
  <si>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</si>
  <si>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</si>
  <si>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</si>
  <si>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</si>
  <si>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</si>
  <si>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</si>
  <si>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</si>
  <si>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</si>
  <si>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</si>
  <si>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</si>
  <si>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</si>
  <si>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</si>
  <si>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</si>
  <si>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</si>
  <si>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</si>
  <si>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</si>
  <si>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</si>
  <si>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</si>
  <si>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</si>
  <si>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</si>
  <si>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</si>
  <si>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</si>
  <si>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</si>
  <si>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</si>
  <si>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</si>
  <si>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</si>
  <si>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</si>
  <si>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</si>
  <si>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</si>
  <si>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</si>
  <si>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</si>
  <si>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</si>
  <si>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</si>
  <si>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</si>
  <si>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</si>
  <si>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</si>
  <si>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</si>
  <si>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</si>
  <si>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</si>
  <si>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</si>
  <si>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</si>
  <si>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</si>
  <si>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</si>
  <si>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</si>
  <si>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</si>
  <si>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</si>
  <si>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</si>
  <si>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</si>
  <si>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</si>
  <si>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</si>
  <si>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</si>
  <si>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</si>
  <si>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</si>
  <si>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</si>
  <si>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</si>
  <si>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</si>
  <si>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</si>
  <si>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</si>
  <si>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</si>
  <si>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</si>
  <si>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</si>
  <si>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</si>
  <si>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</si>
  <si>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</si>
  <si>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</si>
  <si>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</si>
  <si>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</si>
  <si>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</si>
  <si>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</si>
  <si>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</si>
  <si>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</si>
  <si>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</si>
  <si>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</si>
  <si>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</si>
  <si>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</si>
  <si>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</si>
  <si>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</si>
  <si>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</si>
  <si>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</si>
  <si>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</si>
  <si>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</si>
  <si>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</si>
  <si>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</si>
  <si>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</si>
  <si>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</si>
  <si>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</si>
  <si>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</si>
  <si>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</si>
  <si>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</si>
  <si>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</si>
  <si>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Lek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</si>
  <si>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</si>
  <si>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</si>
  <si>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</si>
  <si>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</si>
  <si>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</si>
  <si>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</si>
  <si>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</si>
  <si>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</si>
  <si>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</si>
  <si>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</si>
  <si>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</si>
  <si>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</si>
  <si>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</si>
  <si>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</si>
  <si>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</si>
  <si>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</si>
  <si>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</si>
  <si>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</si>
  <si>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</si>
  <si>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</si>
  <si>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</si>
  <si>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</si>
  <si>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</si>
  <si>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</si>
  <si>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</si>
  <si>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</si>
  <si>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</si>
  <si>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</si>
  <si>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</si>
  <si>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</si>
  <si>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</si>
  <si>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</si>
  <si>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</si>
  <si>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</si>
  <si>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</si>
  <si>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</si>
  <si>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</si>
  <si>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</si>
  <si>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</si>
  <si>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</si>
  <si>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</si>
  <si>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</si>
  <si>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</si>
  <si>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</si>
  <si>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</si>
  <si>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</si>
  <si>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</si>
  <si>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</si>
  <si>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</si>
  <si>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</si>
  <si>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</si>
  <si>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</si>
  <si>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</si>
  <si>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</si>
  <si>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</si>
  <si>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</si>
  <si>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</si>
  <si>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</si>
  <si>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</si>
  <si>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</si>
  <si>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</si>
  <si>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</si>
  <si>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</si>
  <si>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</si>
  <si>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</si>
  <si>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</si>
  <si>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</si>
  <si>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</si>
  <si>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Emertimi I Mikronjesise</t>
  </si>
  <si>
    <t>Subjekti</t>
  </si>
  <si>
    <t>NIPT:</t>
  </si>
  <si>
    <t>NIPT</t>
  </si>
  <si>
    <t>Adresa e Selise</t>
  </si>
  <si>
    <t>Data e Krijimit</t>
  </si>
  <si>
    <t>Nr I Regjistrit Tregtar</t>
  </si>
  <si>
    <t>QKR</t>
  </si>
  <si>
    <t>Veprimtaria kryesore</t>
  </si>
  <si>
    <t>PASQYRAT FINANCIARE</t>
  </si>
  <si>
    <t>Pasqyrat Financiare jane te shprehura ne</t>
  </si>
  <si>
    <t>Leke</t>
  </si>
  <si>
    <t>Pasqyrat Financiare jane rrumbullakosur ne</t>
  </si>
  <si>
    <t>Periudha Kontabel e Pasqyrave Financiare</t>
  </si>
  <si>
    <t>nga</t>
  </si>
  <si>
    <t>deri</t>
  </si>
  <si>
    <t>Data e mbylljes se Pasqyrave Financiare</t>
  </si>
  <si>
    <t>Tirane Farke LUNDER Rruga Nacionale Tirane Elbasan</t>
  </si>
  <si>
    <t>perballe Qendres Tregtare Teg, Zone Kadastrale 2529, Nr</t>
  </si>
  <si>
    <t>Pasurie 568/14+568/27, Godine Multi Funksionale 2 Kate</t>
  </si>
  <si>
    <t>mbi toke+1 deri ne 2 Kate nen toke</t>
  </si>
  <si>
    <t xml:space="preserve">(  Ne zbatim te Standartit Kombetar te Kontabilitetit Nr.2 te Permiresuar dhe </t>
  </si>
  <si>
    <t>Ligjit Nr. 9228 Date 29.04.2004     Per Kontabilitetin dhe Pasqyrat Financiare  )</t>
  </si>
  <si>
    <t>Pasqyrat financiare te vitit 2022</t>
  </si>
  <si>
    <t>Detyrime ndaj institucioneve te kredise.</t>
  </si>
  <si>
    <t>Aktetime ne avance per porosi.</t>
  </si>
  <si>
    <t>Te pagueshme per aktivitetin e shfrytezimit.</t>
  </si>
  <si>
    <t>Te tjera te pagueshme.</t>
  </si>
  <si>
    <t>VITI 2022</t>
  </si>
  <si>
    <t>Titujt e huamarrjes.</t>
  </si>
  <si>
    <t>Deftesa te pagueshme.</t>
  </si>
  <si>
    <t>Te pagueshme ndaj njesive ekonomike brenda grupit *.</t>
  </si>
  <si>
    <t>Te pagueshme ndaj njesive ekonomike ku ka interesa pjesmarrese.</t>
  </si>
  <si>
    <t>Te pagueshme per shpenzime te konstatuara.</t>
  </si>
  <si>
    <t>Te ardhura te shtyra.</t>
  </si>
  <si>
    <t>Provizione.</t>
  </si>
  <si>
    <t>Rezerva te tjera.</t>
  </si>
  <si>
    <t>Te pagueshme ndaj njesive ekonomike brenda grupit *'\</t>
  </si>
  <si>
    <t>Luxury invest</t>
  </si>
  <si>
    <t>M12428002B</t>
  </si>
  <si>
    <t>TVSH</t>
  </si>
  <si>
    <t>Mjetet monetare</t>
  </si>
  <si>
    <t>Mjete monetare ne Leke</t>
  </si>
  <si>
    <t>Mjete monetare ne Eur</t>
  </si>
  <si>
    <t xml:space="preserve">Te Drejta te arketueshme </t>
  </si>
  <si>
    <t>Kliente</t>
  </si>
  <si>
    <t xml:space="preserve">Totali  </t>
  </si>
  <si>
    <t>Te tjera te arketueshme</t>
  </si>
  <si>
    <t>Instalime dhe pajisje</t>
  </si>
  <si>
    <t>Aksione të shoqërive të lidhura</t>
  </si>
  <si>
    <t xml:space="preserve">Licenca </t>
  </si>
  <si>
    <t xml:space="preserve">Amortizimi </t>
  </si>
  <si>
    <t>Furnitore</t>
  </si>
  <si>
    <t>Te pagueshme ndaj punonjesve, kontribute dhe te tjera te ngjashme</t>
  </si>
  <si>
    <t>Punonjesit</t>
  </si>
  <si>
    <t>Sigurime Shoqerore dhe shendetesore</t>
  </si>
  <si>
    <t>Tatim mbi të ardhurat personale</t>
  </si>
  <si>
    <t xml:space="preserve">Kapitali i nenshkruar </t>
  </si>
  <si>
    <t>Shitjet neto</t>
  </si>
  <si>
    <t>Shitje e punimeve dhe sherbimeve</t>
  </si>
  <si>
    <t>Shpenzime personeli</t>
  </si>
  <si>
    <t>Pagat dhe shperblimet e personelit</t>
  </si>
  <si>
    <t>Sigurimet shoqerore dhe shendetesore</t>
  </si>
  <si>
    <t>Blerje,energji,avull,uje</t>
  </si>
  <si>
    <t>Qira</t>
  </si>
  <si>
    <t>Sigurime</t>
  </si>
  <si>
    <t>Shpenzime për shërbimet bankare</t>
  </si>
  <si>
    <t>Taksa dhe tarifa vendore</t>
  </si>
  <si>
    <t>Gjoba dhe dëmshpërblime</t>
  </si>
  <si>
    <t>Mirëmbajtje dhe riparime</t>
  </si>
  <si>
    <t>Blerje /Shpenzime të tjera</t>
  </si>
  <si>
    <t>Te ardhurat/(shpenzimet) nga interesi</t>
  </si>
  <si>
    <t>Humbje nga kembimet dhe perkthimet valutore</t>
  </si>
  <si>
    <t>Fitim nga kembimet valutore</t>
  </si>
  <si>
    <t>Te ardhurat</t>
  </si>
  <si>
    <t>Shpenzimet</t>
  </si>
  <si>
    <t>Shpenzimet e pazbritshme</t>
  </si>
  <si>
    <t>Humbje e mbartur</t>
  </si>
  <si>
    <t>Fitimi i tatueshem</t>
  </si>
  <si>
    <t>Norma e tatimit mbi fitimin</t>
  </si>
  <si>
    <t>Deklarata e Tatimit mbi fitimin</t>
  </si>
  <si>
    <t>Fitimi Tatimor</t>
  </si>
  <si>
    <t>TVSH +TATIM FITIM</t>
  </si>
  <si>
    <t>MALLRA</t>
  </si>
  <si>
    <t>Noteri</t>
  </si>
  <si>
    <t>Luxury Invest</t>
  </si>
  <si>
    <t>Shitblerje mjetesh lundrimi, sendesh me vlere, automjete, pasuri te paluajtshme, kuota ose aksione te Shoqerive te tjera, huadhenie, bar-kafe, restorant, palester dhe sherbime te tjera.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</si>
</sst>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 * #,##0.00_)_€_ ;_ * \(#,##0.00\)_€_ ;_ * &quot;-&quot;??_)_€_ ;_ @_ "/>
    <numFmt numFmtId="166" formatCode="_-* #,##0_-;\-* #,##0_-;_-* &quot;-&quot;??_-;_-@_-"/>
    <numFmt numFmtId="167" formatCode="_-* #,##0.0_-;\-* #,##0.0_-;_-* &quot;-&quot;??_-;_-@_-"/>
    <numFmt numFmtId="168" formatCode="_(* #,##0.00_);_(* \(#,##0.00\);_(* &quot;-&quot;??_);_(@_)"/>
    <numFmt numFmtId="170" formatCode="_-* #,##0.0000_-;\-* #,##0.0000_-;_-* &quot;-&quot;??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i/>
      <sz val="11"/>
      <color rgb="FFFF0000"/>
      <name val="Times New Roman"/>
      <family val="1"/>
      <charset val="238"/>
    </font>
    <font>
      <sz val="11"/>
      <color indexed="10"/>
      <name val="Calibri"/>
      <family val="2"/>
    </font>
    <font>
      <b/>
      <sz val="11"/>
      <color indexed="8"/>
      <name val="Times New Roman"/>
      <family val="1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0"/>
      <color indexed="8"/>
      <name val="MS Sans Serif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indexed="8"/>
      <name val="Arial"/>
      <family val="2"/>
      <charset val="238"/>
    </font>
    <font>
      <b/>
      <sz val="11"/>
      <color theme="0" tint="-0.499984740745262"/>
      <name val="Times New Roman"/>
      <family val="1"/>
    </font>
    <font>
      <sz val="11"/>
      <color theme="0" tint="-0.499984740745262"/>
      <name val="Times New Roman"/>
      <family val="1"/>
    </font>
    <font>
      <b/>
      <sz val="11"/>
      <color theme="1"/>
      <name val="Times New Roman"/>
      <family val="1"/>
    </font>
    <font>
      <b/>
      <sz val="11"/>
      <color rgb="FFC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4" fillId="0" borderId="0"/>
    <xf numFmtId="0" fontId="19" fillId="0" borderId="0"/>
    <xf numFmtId="0" fontId="20" fillId="0" borderId="0"/>
    <xf numFmtId="0" fontId="21" fillId="0" borderId="0" applyNumberFormat="0" applyFill="0" applyBorder="0" applyAlignment="0" applyProtection="0"/>
    <xf numFmtId="165" fontId="19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8" fillId="0" borderId="0">
      <alignment vertical="top"/>
    </xf>
    <xf numFmtId="3" fontId="28" fillId="0" borderId="0">
      <alignment vertical="top"/>
    </xf>
    <xf numFmtId="9" fontId="1" fillId="0" borderId="0" applyFont="0" applyFill="0" applyBorder="0" applyAlignment="0" applyProtection="0"/>
    <xf numFmtId="0" fontId="34" fillId="0" borderId="0"/>
    <xf numFmtId="168" fontId="38" fillId="0" borderId="0" applyFont="0" applyFill="0" applyBorder="0" applyAlignment="0" applyProtection="0"/>
    <xf numFmtId="9" fontId="34" fillId="0" borderId="0" applyFont="0" applyFill="0" applyBorder="0" applyAlignment="0" applyProtection="0"/>
  </cellStyleXfs>
  <cellXfs count="16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7" fillId="0" borderId="0" xfId="2" applyFont="1" applyAlignment="1">
      <alignment horizontal="left" vertical="center"/>
    </xf>
    <xf numFmtId="0" fontId="10" fillId="0" borderId="0" xfId="0" applyFont="1"/>
    <xf numFmtId="0" fontId="5" fillId="0" borderId="0" xfId="0" applyFont="1" applyAlignment="1">
      <alignment wrapText="1"/>
    </xf>
    <xf numFmtId="0" fontId="11" fillId="0" borderId="0" xfId="0" applyFont="1" applyAlignment="1">
      <alignment horizontal="left" wrapText="1" indent="2"/>
    </xf>
    <xf numFmtId="0" fontId="7" fillId="0" borderId="0" xfId="2" applyFont="1" applyAlignment="1">
      <alignment vertical="center"/>
    </xf>
    <xf numFmtId="0" fontId="12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15" fillId="0" borderId="0" xfId="3" applyFont="1" applyAlignment="1">
      <alignment vertical="center"/>
    </xf>
    <xf numFmtId="0" fontId="13" fillId="0" borderId="0" xfId="3" applyFont="1" applyAlignment="1">
      <alignment horizontal="center" vertical="center"/>
    </xf>
    <xf numFmtId="0" fontId="16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17" fillId="0" borderId="0" xfId="0" applyFont="1" applyAlignment="1">
      <alignment vertical="center"/>
    </xf>
    <xf numFmtId="37" fontId="3" fillId="0" borderId="0" xfId="1" applyNumberFormat="1" applyFont="1" applyFill="1" applyBorder="1" applyAlignment="1" applyProtection="1">
      <alignment horizontal="right" wrapText="1"/>
    </xf>
    <xf numFmtId="0" fontId="5" fillId="3" borderId="0" xfId="0" applyFont="1" applyFill="1" applyAlignment="1">
      <alignment wrapText="1"/>
    </xf>
    <xf numFmtId="0" fontId="5" fillId="0" borderId="2" xfId="0" applyFont="1" applyBorder="1" applyAlignment="1">
      <alignment wrapText="1"/>
    </xf>
    <xf numFmtId="0" fontId="5" fillId="0" borderId="0" xfId="4" applyFont="1" applyAlignment="1">
      <alignment wrapText="1"/>
    </xf>
    <xf numFmtId="0" fontId="11" fillId="3" borderId="0" xfId="0" applyFont="1" applyFill="1" applyAlignment="1">
      <alignment horizontal="left" wrapText="1" indent="2"/>
    </xf>
    <xf numFmtId="0" fontId="12" fillId="0" borderId="0" xfId="4" applyFont="1" applyAlignment="1">
      <alignment wrapText="1"/>
    </xf>
    <xf numFmtId="37" fontId="10" fillId="0" borderId="0" xfId="4" applyNumberFormat="1" applyFont="1" applyAlignment="1">
      <alignment horizontal="right"/>
    </xf>
    <xf numFmtId="0" fontId="18" fillId="0" borderId="0" xfId="4" applyFont="1" applyAlignment="1">
      <alignment wrapText="1"/>
    </xf>
    <xf numFmtId="0" fontId="15" fillId="0" borderId="0" xfId="5" applyFont="1" applyAlignment="1">
      <alignment horizontal="center" vertical="center"/>
    </xf>
    <xf numFmtId="0" fontId="15" fillId="0" borderId="0" xfId="5" applyFont="1" applyAlignment="1">
      <alignment vertical="center"/>
    </xf>
    <xf numFmtId="0" fontId="13" fillId="0" borderId="0" xfId="2" applyFont="1"/>
    <xf numFmtId="0" fontId="13" fillId="0" borderId="0" xfId="2" applyFont="1" applyAlignment="1">
      <alignment horizontal="center"/>
    </xf>
    <xf numFmtId="0" fontId="10" fillId="0" borderId="0" xfId="4" applyFont="1"/>
    <xf numFmtId="0" fontId="4" fillId="0" borderId="0" xfId="4" applyFont="1"/>
    <xf numFmtId="0" fontId="5" fillId="0" borderId="0" xfId="4" applyFont="1" applyAlignment="1">
      <alignment horizontal="center" wrapText="1"/>
    </xf>
    <xf numFmtId="0" fontId="5" fillId="0" borderId="0" xfId="6" applyFont="1" applyFill="1" applyBorder="1"/>
    <xf numFmtId="0" fontId="12" fillId="0" borderId="0" xfId="4" applyFont="1"/>
    <xf numFmtId="0" fontId="5" fillId="0" borderId="0" xfId="4" applyFont="1" applyAlignment="1">
      <alignment horizontal="right" wrapText="1"/>
    </xf>
    <xf numFmtId="0" fontId="12" fillId="0" borderId="0" xfId="6" applyFont="1" applyFill="1" applyBorder="1"/>
    <xf numFmtId="37" fontId="12" fillId="0" borderId="0" xfId="7" applyNumberFormat="1" applyFont="1" applyBorder="1" applyAlignment="1">
      <alignment horizontal="right"/>
    </xf>
    <xf numFmtId="37" fontId="12" fillId="0" borderId="0" xfId="7" applyNumberFormat="1" applyFont="1" applyFill="1" applyBorder="1" applyAlignment="1" applyProtection="1">
      <alignment horizontal="right" wrapText="1"/>
    </xf>
    <xf numFmtId="0" fontId="22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2" fillId="0" borderId="0" xfId="4" applyFont="1" applyAlignment="1">
      <alignment vertical="top" wrapText="1"/>
    </xf>
    <xf numFmtId="0" fontId="23" fillId="0" borderId="0" xfId="4" applyFont="1" applyAlignment="1">
      <alignment vertical="top" wrapText="1"/>
    </xf>
    <xf numFmtId="0" fontId="23" fillId="0" borderId="0" xfId="4" applyFont="1" applyAlignment="1">
      <alignment vertical="top"/>
    </xf>
    <xf numFmtId="0" fontId="23" fillId="3" borderId="0" xfId="4" applyFont="1" applyFill="1" applyAlignment="1">
      <alignment vertical="top"/>
    </xf>
    <xf numFmtId="0" fontId="22" fillId="0" borderId="0" xfId="4" applyFont="1"/>
    <xf numFmtId="37" fontId="10" fillId="0" borderId="0" xfId="4" applyNumberFormat="1" applyFont="1"/>
    <xf numFmtId="0" fontId="11" fillId="0" borderId="0" xfId="0" applyFont="1" applyAlignment="1">
      <alignment wrapText="1"/>
    </xf>
    <xf numFmtId="0" fontId="12" fillId="0" borderId="0" xfId="0" applyFont="1" applyAlignment="1">
      <alignment horizontal="left" wrapText="1" indent="2"/>
    </xf>
    <xf numFmtId="0" fontId="12" fillId="0" borderId="0" xfId="0" applyFont="1" applyAlignment="1">
      <alignment horizontal="left" indent="2"/>
    </xf>
    <xf numFmtId="0" fontId="5" fillId="0" borderId="0" xfId="2" applyFont="1" applyAlignment="1">
      <alignment vertical="top" wrapText="1"/>
    </xf>
    <xf numFmtId="0" fontId="12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6" fillId="0" borderId="0" xfId="0" applyFont="1" applyAlignment="1">
      <alignment horizontal="left"/>
    </xf>
    <xf numFmtId="166" fontId="10" fillId="2" borderId="0" xfId="1" applyNumberFormat="1" applyFont="1" applyFill="1"/>
    <xf numFmtId="166" fontId="10" fillId="0" borderId="0" xfId="1" applyNumberFormat="1" applyFont="1"/>
    <xf numFmtId="166" fontId="2" fillId="0" borderId="0" xfId="1" applyNumberFormat="1" applyFont="1"/>
    <xf numFmtId="166" fontId="7" fillId="0" borderId="1" xfId="1" applyNumberFormat="1" applyFont="1" applyBorder="1" applyAlignment="1">
      <alignment vertical="center"/>
    </xf>
    <xf numFmtId="166" fontId="7" fillId="0" borderId="0" xfId="1" applyNumberFormat="1" applyFont="1" applyAlignment="1">
      <alignment vertical="center"/>
    </xf>
    <xf numFmtId="166" fontId="8" fillId="0" borderId="0" xfId="1" applyNumberFormat="1" applyFont="1" applyAlignment="1">
      <alignment vertical="center"/>
    </xf>
    <xf numFmtId="166" fontId="7" fillId="0" borderId="2" xfId="1" applyNumberFormat="1" applyFont="1" applyBorder="1" applyAlignment="1">
      <alignment vertical="center"/>
    </xf>
    <xf numFmtId="166" fontId="7" fillId="0" borderId="3" xfId="1" applyNumberFormat="1" applyFont="1" applyBorder="1" applyAlignment="1">
      <alignment vertical="center"/>
    </xf>
    <xf numFmtId="166" fontId="2" fillId="0" borderId="1" xfId="1" applyNumberFormat="1" applyFont="1" applyBorder="1"/>
    <xf numFmtId="166" fontId="13" fillId="0" borderId="0" xfId="1" applyNumberFormat="1" applyFont="1" applyAlignment="1">
      <alignment horizontal="center" vertical="center"/>
    </xf>
    <xf numFmtId="166" fontId="16" fillId="0" borderId="0" xfId="1" applyNumberFormat="1" applyFont="1" applyAlignment="1">
      <alignment vertical="center"/>
    </xf>
    <xf numFmtId="41" fontId="2" fillId="2" borderId="2" xfId="1" applyNumberFormat="1" applyFont="1" applyFill="1" applyBorder="1"/>
    <xf numFmtId="166" fontId="2" fillId="0" borderId="2" xfId="1" applyNumberFormat="1" applyFont="1" applyBorder="1" applyAlignment="1">
      <alignment horizontal="right"/>
    </xf>
    <xf numFmtId="166" fontId="12" fillId="0" borderId="0" xfId="1" applyNumberFormat="1" applyFont="1" applyBorder="1" applyAlignment="1">
      <alignment horizontal="right"/>
    </xf>
    <xf numFmtId="166" fontId="10" fillId="0" borderId="0" xfId="1" applyNumberFormat="1" applyFont="1" applyAlignment="1">
      <alignment horizontal="right"/>
    </xf>
    <xf numFmtId="166" fontId="12" fillId="0" borderId="0" xfId="1" applyNumberFormat="1" applyFont="1" applyFill="1" applyBorder="1" applyAlignment="1">
      <alignment horizontal="right"/>
    </xf>
    <xf numFmtId="166" fontId="5" fillId="0" borderId="1" xfId="1" applyNumberFormat="1" applyFont="1" applyBorder="1" applyAlignment="1">
      <alignment horizontal="right"/>
    </xf>
    <xf numFmtId="166" fontId="10" fillId="4" borderId="0" xfId="1" applyNumberFormat="1" applyFont="1" applyFill="1" applyAlignment="1">
      <alignment horizontal="right"/>
    </xf>
    <xf numFmtId="166" fontId="2" fillId="0" borderId="1" xfId="1" applyNumberFormat="1" applyFont="1" applyBorder="1" applyAlignment="1">
      <alignment horizontal="right"/>
    </xf>
    <xf numFmtId="166" fontId="2" fillId="4" borderId="1" xfId="1" applyNumberFormat="1" applyFont="1" applyFill="1" applyBorder="1" applyAlignment="1">
      <alignment horizontal="right"/>
    </xf>
    <xf numFmtId="166" fontId="12" fillId="0" borderId="0" xfId="1" applyNumberFormat="1" applyFont="1" applyFill="1" applyBorder="1" applyAlignment="1" applyProtection="1">
      <alignment horizontal="right" wrapText="1"/>
    </xf>
    <xf numFmtId="166" fontId="2" fillId="2" borderId="2" xfId="1" applyNumberFormat="1" applyFont="1" applyFill="1" applyBorder="1" applyAlignment="1">
      <alignment horizontal="right"/>
    </xf>
    <xf numFmtId="166" fontId="3" fillId="2" borderId="0" xfId="1" applyNumberFormat="1" applyFont="1" applyFill="1" applyBorder="1" applyAlignment="1" applyProtection="1">
      <alignment horizontal="right" wrapText="1"/>
    </xf>
    <xf numFmtId="166" fontId="3" fillId="0" borderId="0" xfId="1" applyNumberFormat="1" applyFont="1" applyFill="1" applyBorder="1" applyAlignment="1" applyProtection="1">
      <alignment horizontal="right" wrapText="1"/>
    </xf>
    <xf numFmtId="166" fontId="2" fillId="0" borderId="0" xfId="1" applyNumberFormat="1" applyFont="1" applyAlignment="1">
      <alignment horizontal="right"/>
    </xf>
    <xf numFmtId="166" fontId="10" fillId="0" borderId="2" xfId="1" applyNumberFormat="1" applyFont="1" applyBorder="1" applyAlignment="1">
      <alignment horizontal="right"/>
    </xf>
    <xf numFmtId="166" fontId="12" fillId="2" borderId="0" xfId="1" applyNumberFormat="1" applyFont="1" applyFill="1" applyBorder="1" applyAlignment="1" applyProtection="1">
      <alignment horizontal="right" wrapText="1"/>
    </xf>
    <xf numFmtId="166" fontId="7" fillId="0" borderId="1" xfId="1" applyNumberFormat="1" applyFont="1" applyBorder="1" applyAlignment="1">
      <alignment horizontal="right" vertical="center"/>
    </xf>
    <xf numFmtId="43" fontId="27" fillId="0" borderId="0" xfId="1" applyFont="1" applyAlignment="1">
      <alignment vertical="center"/>
    </xf>
    <xf numFmtId="43" fontId="16" fillId="0" borderId="0" xfId="1" applyFont="1" applyAlignment="1">
      <alignment vertical="center"/>
    </xf>
    <xf numFmtId="43" fontId="10" fillId="0" borderId="0" xfId="1" applyFont="1"/>
    <xf numFmtId="43" fontId="3" fillId="0" borderId="0" xfId="1" applyFont="1"/>
    <xf numFmtId="43" fontId="7" fillId="0" borderId="0" xfId="1" applyFont="1" applyAlignment="1">
      <alignment horizontal="center" vertical="center"/>
    </xf>
    <xf numFmtId="166" fontId="29" fillId="2" borderId="0" xfId="1" applyNumberFormat="1" applyFont="1" applyFill="1" applyBorder="1" applyAlignment="1" applyProtection="1">
      <alignment horizontal="right" wrapText="1"/>
    </xf>
    <xf numFmtId="0" fontId="29" fillId="0" borderId="0" xfId="0" applyFont="1" applyAlignment="1">
      <alignment horizontal="left" wrapText="1" indent="2"/>
    </xf>
    <xf numFmtId="166" fontId="3" fillId="0" borderId="0" xfId="1" applyNumberFormat="1" applyFont="1"/>
    <xf numFmtId="43" fontId="11" fillId="0" borderId="0" xfId="0" applyNumberFormat="1" applyFont="1" applyAlignment="1">
      <alignment horizontal="left" wrapText="1" indent="2"/>
    </xf>
    <xf numFmtId="9" fontId="11" fillId="0" borderId="0" xfId="13" applyFont="1" applyAlignment="1">
      <alignment horizontal="left" wrapText="1" indent="2"/>
    </xf>
    <xf numFmtId="167" fontId="3" fillId="0" borderId="0" xfId="1" applyNumberFormat="1" applyFont="1"/>
    <xf numFmtId="166" fontId="32" fillId="0" borderId="0" xfId="1" applyNumberFormat="1" applyFont="1" applyFill="1" applyAlignment="1">
      <alignment vertical="center"/>
    </xf>
    <xf numFmtId="0" fontId="19" fillId="0" borderId="5" xfId="4" applyBorder="1"/>
    <xf numFmtId="0" fontId="19" fillId="0" borderId="6" xfId="4" applyBorder="1"/>
    <xf numFmtId="0" fontId="19" fillId="0" borderId="7" xfId="4" applyBorder="1"/>
    <xf numFmtId="0" fontId="33" fillId="5" borderId="8" xfId="4" applyFont="1" applyFill="1" applyBorder="1"/>
    <xf numFmtId="0" fontId="33" fillId="5" borderId="0" xfId="4" applyFont="1" applyFill="1"/>
    <xf numFmtId="0" fontId="33" fillId="5" borderId="0" xfId="4" applyFont="1" applyFill="1" applyAlignment="1">
      <alignment horizontal="left"/>
    </xf>
    <xf numFmtId="0" fontId="19" fillId="5" borderId="0" xfId="4" applyFill="1"/>
    <xf numFmtId="0" fontId="19" fillId="5" borderId="9" xfId="4" applyFill="1" applyBorder="1"/>
    <xf numFmtId="0" fontId="19" fillId="5" borderId="8" xfId="4" applyFill="1" applyBorder="1"/>
    <xf numFmtId="0" fontId="19" fillId="5" borderId="0" xfId="4" applyFill="1" applyAlignment="1">
      <alignment horizontal="left"/>
    </xf>
    <xf numFmtId="14" fontId="19" fillId="5" borderId="0" xfId="4" applyNumberFormat="1" applyFill="1" applyAlignment="1">
      <alignment horizontal="left"/>
    </xf>
    <xf numFmtId="0" fontId="1" fillId="5" borderId="8" xfId="4" applyFont="1" applyFill="1" applyBorder="1"/>
    <xf numFmtId="0" fontId="1" fillId="5" borderId="0" xfId="4" applyFont="1" applyFill="1"/>
    <xf numFmtId="0" fontId="1" fillId="5" borderId="9" xfId="4" applyFont="1" applyFill="1" applyBorder="1"/>
    <xf numFmtId="0" fontId="19" fillId="5" borderId="0" xfId="4" applyFill="1" applyAlignment="1">
      <alignment horizontal="right"/>
    </xf>
    <xf numFmtId="0" fontId="19" fillId="5" borderId="10" xfId="4" applyFill="1" applyBorder="1"/>
    <xf numFmtId="0" fontId="19" fillId="5" borderId="11" xfId="4" applyFill="1" applyBorder="1"/>
    <xf numFmtId="0" fontId="19" fillId="5" borderId="13" xfId="4" applyFill="1" applyBorder="1"/>
    <xf numFmtId="10" fontId="3" fillId="0" borderId="0" xfId="13" applyNumberFormat="1" applyFont="1"/>
    <xf numFmtId="3" fontId="3" fillId="0" borderId="0" xfId="0" applyNumberFormat="1" applyFont="1"/>
    <xf numFmtId="166" fontId="13" fillId="0" borderId="0" xfId="3" applyNumberFormat="1" applyFont="1" applyAlignment="1">
      <alignment vertical="center"/>
    </xf>
    <xf numFmtId="0" fontId="35" fillId="0" borderId="0" xfId="14" applyFont="1"/>
    <xf numFmtId="0" fontId="36" fillId="0" borderId="0" xfId="14" applyFont="1" applyAlignment="1">
      <alignment vertical="center"/>
    </xf>
    <xf numFmtId="0" fontId="36" fillId="0" borderId="0" xfId="14" applyFont="1" applyAlignment="1">
      <alignment horizontal="right" vertical="center"/>
    </xf>
    <xf numFmtId="14" fontId="36" fillId="0" borderId="11" xfId="14" applyNumberFormat="1" applyFont="1" applyBorder="1" applyAlignment="1">
      <alignment horizontal="right" vertical="center"/>
    </xf>
    <xf numFmtId="0" fontId="37" fillId="0" borderId="0" xfId="14" applyFont="1" applyAlignment="1">
      <alignment vertical="center"/>
    </xf>
    <xf numFmtId="164" fontId="37" fillId="0" borderId="0" xfId="15" applyNumberFormat="1" applyFont="1" applyBorder="1" applyAlignment="1">
      <alignment horizontal="right" vertical="center"/>
    </xf>
    <xf numFmtId="164" fontId="36" fillId="0" borderId="11" xfId="15" applyNumberFormat="1" applyFont="1" applyBorder="1" applyAlignment="1">
      <alignment horizontal="right" vertical="center"/>
    </xf>
    <xf numFmtId="14" fontId="36" fillId="0" borderId="14" xfId="14" applyNumberFormat="1" applyFont="1" applyBorder="1" applyAlignment="1">
      <alignment horizontal="right" vertical="center" wrapText="1"/>
    </xf>
    <xf numFmtId="164" fontId="36" fillId="0" borderId="15" xfId="15" applyNumberFormat="1" applyFont="1" applyBorder="1" applyAlignment="1">
      <alignment horizontal="right" vertical="center" wrapText="1"/>
    </xf>
    <xf numFmtId="0" fontId="39" fillId="0" borderId="0" xfId="14" applyFont="1" applyAlignment="1">
      <alignment vertical="center"/>
    </xf>
    <xf numFmtId="164" fontId="40" fillId="0" borderId="0" xfId="15" applyNumberFormat="1" applyFont="1"/>
    <xf numFmtId="0" fontId="1" fillId="0" borderId="0" xfId="14" applyFont="1" applyAlignment="1">
      <alignment vertical="center"/>
    </xf>
    <xf numFmtId="0" fontId="37" fillId="0" borderId="0" xfId="14" applyFont="1" applyAlignment="1">
      <alignment vertical="center" wrapText="1"/>
    </xf>
    <xf numFmtId="164" fontId="35" fillId="0" borderId="0" xfId="14" applyNumberFormat="1" applyFont="1"/>
    <xf numFmtId="0" fontId="36" fillId="0" borderId="0" xfId="14" applyFont="1" applyAlignment="1">
      <alignment vertical="center" wrapText="1"/>
    </xf>
    <xf numFmtId="164" fontId="36" fillId="0" borderId="14" xfId="15" applyNumberFormat="1" applyFont="1" applyBorder="1" applyAlignment="1">
      <alignment horizontal="right" vertical="center" wrapText="1"/>
    </xf>
    <xf numFmtId="3" fontId="36" fillId="0" borderId="14" xfId="14" applyNumberFormat="1" applyFont="1" applyBorder="1" applyAlignment="1">
      <alignment horizontal="right" vertical="center" wrapText="1"/>
    </xf>
    <xf numFmtId="164" fontId="15" fillId="0" borderId="0" xfId="15" applyNumberFormat="1" applyFont="1"/>
    <xf numFmtId="0" fontId="41" fillId="0" borderId="0" xfId="14" applyFont="1"/>
    <xf numFmtId="0" fontId="41" fillId="0" borderId="0" xfId="14" applyFont="1" applyAlignment="1">
      <alignment wrapText="1"/>
    </xf>
    <xf numFmtId="9" fontId="37" fillId="0" borderId="0" xfId="16" applyFont="1" applyBorder="1" applyAlignment="1">
      <alignment horizontal="right" vertical="center"/>
    </xf>
    <xf numFmtId="168" fontId="35" fillId="0" borderId="0" xfId="14" applyNumberFormat="1" applyFont="1"/>
    <xf numFmtId="0" fontId="42" fillId="0" borderId="0" xfId="14" applyFont="1"/>
    <xf numFmtId="168" fontId="36" fillId="0" borderId="0" xfId="15" applyFont="1" applyBorder="1" applyAlignment="1">
      <alignment horizontal="right" vertical="center" wrapText="1"/>
    </xf>
    <xf numFmtId="164" fontId="36" fillId="0" borderId="0" xfId="15" applyNumberFormat="1" applyFont="1" applyBorder="1" applyAlignment="1">
      <alignment horizontal="right" vertical="center" wrapText="1"/>
    </xf>
    <xf numFmtId="166" fontId="36" fillId="0" borderId="0" xfId="1" applyNumberFormat="1" applyFont="1" applyBorder="1" applyAlignment="1">
      <alignment horizontal="right" vertical="center" wrapText="1"/>
    </xf>
    <xf numFmtId="43" fontId="35" fillId="0" borderId="0" xfId="14" applyNumberFormat="1" applyFont="1"/>
    <xf numFmtId="14" fontId="19" fillId="5" borderId="3" xfId="4" applyNumberFormat="1" applyFill="1" applyBorder="1" applyAlignment="1">
      <alignment horizontal="center"/>
    </xf>
    <xf numFmtId="14" fontId="19" fillId="5" borderId="12" xfId="4" applyNumberFormat="1" applyFill="1" applyBorder="1" applyAlignment="1">
      <alignment horizontal="center"/>
    </xf>
    <xf numFmtId="0" fontId="25" fillId="5" borderId="8" xfId="4" applyFont="1" applyFill="1" applyBorder="1" applyAlignment="1">
      <alignment horizontal="center"/>
    </xf>
    <xf numFmtId="0" fontId="25" fillId="5" borderId="0" xfId="4" applyFont="1" applyFill="1" applyAlignment="1">
      <alignment horizontal="center"/>
    </xf>
    <xf numFmtId="0" fontId="25" fillId="5" borderId="9" xfId="4" applyFont="1" applyFill="1" applyBorder="1" applyAlignment="1">
      <alignment horizontal="center"/>
    </xf>
    <xf numFmtId="0" fontId="30" fillId="5" borderId="8" xfId="4" applyFont="1" applyFill="1" applyBorder="1" applyAlignment="1">
      <alignment horizontal="center"/>
    </xf>
    <xf numFmtId="0" fontId="30" fillId="5" borderId="0" xfId="4" applyFont="1" applyFill="1" applyAlignment="1">
      <alignment horizontal="center"/>
    </xf>
    <xf numFmtId="0" fontId="30" fillId="5" borderId="9" xfId="4" applyFont="1" applyFill="1" applyBorder="1" applyAlignment="1">
      <alignment horizontal="center"/>
    </xf>
    <xf numFmtId="0" fontId="31" fillId="5" borderId="8" xfId="4" applyFont="1" applyFill="1" applyBorder="1" applyAlignment="1">
      <alignment horizontal="center"/>
    </xf>
    <xf numFmtId="0" fontId="31" fillId="5" borderId="0" xfId="4" applyFont="1" applyFill="1" applyAlignment="1">
      <alignment horizontal="center"/>
    </xf>
    <xf numFmtId="0" fontId="31" fillId="5" borderId="9" xfId="4" applyFont="1" applyFill="1" applyBorder="1" applyAlignment="1">
      <alignment horizontal="center"/>
    </xf>
    <xf numFmtId="0" fontId="26" fillId="5" borderId="8" xfId="4" applyFont="1" applyFill="1" applyBorder="1" applyAlignment="1">
      <alignment horizontal="center"/>
    </xf>
    <xf numFmtId="0" fontId="26" fillId="5" borderId="0" xfId="4" applyFont="1" applyFill="1" applyAlignment="1">
      <alignment horizontal="center"/>
    </xf>
    <xf numFmtId="0" fontId="26" fillId="5" borderId="9" xfId="4" applyFont="1" applyFill="1" applyBorder="1" applyAlignment="1">
      <alignment horizontal="center"/>
    </xf>
    <xf numFmtId="0" fontId="19" fillId="5" borderId="4" xfId="4" applyFill="1" applyBorder="1" applyAlignment="1">
      <alignment horizontal="center"/>
    </xf>
    <xf numFmtId="0" fontId="19" fillId="5" borderId="3" xfId="4" applyFill="1" applyBorder="1" applyAlignment="1">
      <alignment horizontal="center"/>
    </xf>
    <xf numFmtId="0" fontId="13" fillId="0" borderId="0" xfId="3" applyFont="1" applyAlignment="1">
      <alignment horizontal="left" vertical="center" wrapText="1"/>
    </xf>
    <xf numFmtId="0" fontId="6" fillId="0" borderId="0" xfId="0" applyFont="1" applyAlignment="1">
      <alignment horizontal="left"/>
    </xf>
    <xf numFmtId="166" fontId="3" fillId="0" borderId="0" xfId="0" applyNumberFormat="1" applyFont="1"/>
    <xf numFmtId="170" fontId="3" fillId="0" borderId="0" xfId="0" applyNumberFormat="1" applyFont="1"/>
    <xf numFmtId="0" fontId="19" fillId="5" borderId="0" xfId="4" applyFill="1" applyAlignment="1">
      <alignment horizontal="left" wrapText="1"/>
    </xf>
    <xf numFmtId="0" fontId="19" fillId="5" borderId="9" xfId="4" applyFill="1" applyBorder="1" applyAlignment="1">
      <alignment horizontal="left" wrapText="1"/>
    </xf>
  </cellXfs>
  <cellStyles count="17">
    <cellStyle name="Comma" xfId="1" builtinId="3"/>
    <cellStyle name="Comma 2" xfId="12" xr:uid="{00000000-0005-0000-0000-000001000000}"/>
    <cellStyle name="Comma 3" xfId="9" xr:uid="{00000000-0005-0000-0000-000002000000}"/>
    <cellStyle name="Comma 4" xfId="15" xr:uid="{D5B0BAF7-9687-4838-9D7B-831EC3E6F6C3}"/>
    <cellStyle name="Comma 482 2" xfId="7" xr:uid="{00000000-0005-0000-0000-000003000000}"/>
    <cellStyle name="Normal" xfId="0" builtinId="0"/>
    <cellStyle name="Normal 2" xfId="14" xr:uid="{8CFA14DE-1F5A-471B-954A-53DEB096AA14}"/>
    <cellStyle name="Normal 2 3" xfId="8" xr:uid="{00000000-0005-0000-0000-000005000000}"/>
    <cellStyle name="Normal 21 2" xfId="4" xr:uid="{00000000-0005-0000-0000-000006000000}"/>
    <cellStyle name="Normal 3" xfId="2" xr:uid="{00000000-0005-0000-0000-000007000000}"/>
    <cellStyle name="Normal 3 2" xfId="11" xr:uid="{00000000-0005-0000-0000-000008000000}"/>
    <cellStyle name="Normal_Albania_-__Income_Statement_September_2009" xfId="5" xr:uid="{00000000-0005-0000-0000-000009000000}"/>
    <cellStyle name="Normal_Global IFRS YE2009" xfId="6" xr:uid="{00000000-0005-0000-0000-00000A000000}"/>
    <cellStyle name="Normal_SHEET" xfId="3" xr:uid="{00000000-0005-0000-0000-00000B000000}"/>
    <cellStyle name="Percent" xfId="13" builtinId="5"/>
    <cellStyle name="Percent 2" xfId="10" xr:uid="{00000000-0005-0000-0000-00000D000000}"/>
    <cellStyle name="Percent 3" xfId="16" xr:uid="{0D592447-DB5A-4486-824C-A4D1352B1951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.bundo/Desktop/enkeleda%20pc%20i%20vjeter/Brunes%20Construction%20Fiskale/Bilanci%20BC%202019/Bilanci%20tatime%202019%20B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p"/>
      <sheetName val="1.BIL"/>
      <sheetName val="2.a1.PASH F1"/>
      <sheetName val="Permbledhesja e shpenzimeve "/>
      <sheetName val="3.a1.Pasqyra TRgjith"/>
      <sheetName val="3.FLUK-dir."/>
      <sheetName val="4.PKV-Ind (2)"/>
      <sheetName val="Amortizimi "/>
      <sheetName val="Tatim Fitimi "/>
      <sheetName val="Inventari "/>
      <sheetName val="Klientet "/>
      <sheetName val="Furnitoret "/>
      <sheetName val="Gjendje Banka "/>
      <sheetName val="Te ardhura 2019"/>
      <sheetName val="Te tjera te pagueshme "/>
      <sheetName val="Shenime "/>
      <sheetName val="Shp te pa zbritshme "/>
      <sheetName val="Permbledhese TVSH "/>
      <sheetName val="Permbledhese e Sig"/>
      <sheetName val="Blerjet FBT"/>
      <sheetName val="PIVOT FBT sipas llogarive "/>
      <sheetName val="Sheet1"/>
      <sheetName val="Zberthimi 2018"/>
      <sheetName val="Zberthimi Brunes Space "/>
      <sheetName val="Zberthimi Dekoll"/>
      <sheetName val="Permbledhese te Faturimev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40"/>
  <sheetViews>
    <sheetView tabSelected="1" workbookViewId="0">
      <selection activeCell="K24" sqref="K24"/>
    </sheetView>
  </sheetViews>
  <sheetFormatPr defaultRowHeight="15" x14ac:dyDescent="0.25"/>
  <cols>
    <col min="2" max="2" width="18.28515625" customWidth="1"/>
    <col min="3" max="3" width="15.7109375" customWidth="1"/>
    <col min="4" max="4" width="18.28515625" customWidth="1"/>
    <col min="7" max="7" width="18.7109375" customWidth="1"/>
  </cols>
  <sheetData>
    <row r="1" spans="1:7" x14ac:dyDescent="0.25">
      <c r="A1" s="97"/>
      <c r="B1" s="98"/>
      <c r="C1" s="98"/>
      <c r="D1" s="98"/>
      <c r="E1" s="98"/>
      <c r="F1" s="98"/>
      <c r="G1" s="99"/>
    </row>
    <row r="2" spans="1:7" x14ac:dyDescent="0.25">
      <c r="A2" s="100" t="s">
        <v>207</v>
      </c>
      <c r="B2" s="101"/>
      <c r="C2" s="102" t="s">
        <v>208</v>
      </c>
      <c r="D2" s="101" t="s">
        <v>292</v>
      </c>
      <c r="E2" s="101"/>
      <c r="F2" s="103"/>
      <c r="G2" s="104"/>
    </row>
    <row r="3" spans="1:7" x14ac:dyDescent="0.25">
      <c r="A3" s="100"/>
      <c r="B3" s="101"/>
      <c r="C3" s="102"/>
      <c r="D3" s="101"/>
      <c r="E3" s="101"/>
      <c r="F3" s="103"/>
      <c r="G3" s="104"/>
    </row>
    <row r="4" spans="1:7" x14ac:dyDescent="0.25">
      <c r="A4" s="100" t="s">
        <v>209</v>
      </c>
      <c r="B4" s="101"/>
      <c r="C4" s="102" t="s">
        <v>210</v>
      </c>
      <c r="D4" s="101" t="s">
        <v>246</v>
      </c>
      <c r="E4" s="101"/>
      <c r="F4" s="103"/>
      <c r="G4" s="104"/>
    </row>
    <row r="5" spans="1:7" x14ac:dyDescent="0.25">
      <c r="A5" s="105"/>
      <c r="B5" s="103"/>
      <c r="C5" s="106"/>
      <c r="D5" s="103"/>
      <c r="E5" s="103"/>
      <c r="F5" s="103"/>
      <c r="G5" s="104"/>
    </row>
    <row r="6" spans="1:7" x14ac:dyDescent="0.25">
      <c r="A6" s="105" t="s">
        <v>211</v>
      </c>
      <c r="B6" s="103"/>
      <c r="C6" s="106" t="s">
        <v>224</v>
      </c>
      <c r="D6" s="103"/>
      <c r="E6" s="103"/>
      <c r="F6" s="103"/>
      <c r="G6" s="104"/>
    </row>
    <row r="7" spans="1:7" x14ac:dyDescent="0.25">
      <c r="A7" s="105"/>
      <c r="B7" s="103"/>
      <c r="C7" s="106" t="s">
        <v>225</v>
      </c>
      <c r="D7" s="103"/>
      <c r="E7" s="103"/>
      <c r="F7" s="103"/>
      <c r="G7" s="104"/>
    </row>
    <row r="8" spans="1:7" x14ac:dyDescent="0.25">
      <c r="A8" s="105"/>
      <c r="B8" s="103"/>
      <c r="C8" s="106" t="s">
        <v>226</v>
      </c>
      <c r="D8" s="103"/>
      <c r="E8" s="103"/>
      <c r="F8" s="103"/>
      <c r="G8" s="104"/>
    </row>
    <row r="9" spans="1:7" x14ac:dyDescent="0.25">
      <c r="A9" s="105"/>
      <c r="B9" s="103"/>
      <c r="C9" s="107" t="s">
        <v>227</v>
      </c>
      <c r="D9" s="103"/>
      <c r="E9" s="103"/>
      <c r="F9" s="103"/>
      <c r="G9" s="104"/>
    </row>
    <row r="10" spans="1:7" x14ac:dyDescent="0.25">
      <c r="A10" s="105"/>
      <c r="B10" s="103"/>
      <c r="C10" s="107"/>
      <c r="D10" s="103"/>
      <c r="E10" s="103"/>
      <c r="F10" s="103"/>
      <c r="G10" s="104"/>
    </row>
    <row r="11" spans="1:7" x14ac:dyDescent="0.25">
      <c r="A11" s="105" t="s">
        <v>212</v>
      </c>
      <c r="B11" s="103"/>
      <c r="C11" s="107">
        <v>39835</v>
      </c>
      <c r="D11" s="103"/>
      <c r="E11" s="103"/>
      <c r="F11" s="103"/>
      <c r="G11" s="104"/>
    </row>
    <row r="12" spans="1:7" x14ac:dyDescent="0.25">
      <c r="A12" s="105"/>
      <c r="B12" s="103"/>
      <c r="C12" s="106"/>
      <c r="D12" s="103"/>
      <c r="E12" s="103"/>
      <c r="F12" s="103"/>
      <c r="G12" s="104"/>
    </row>
    <row r="13" spans="1:7" x14ac:dyDescent="0.25">
      <c r="A13" s="105" t="s">
        <v>213</v>
      </c>
      <c r="B13" s="103"/>
      <c r="C13" s="106" t="s">
        <v>214</v>
      </c>
      <c r="D13" s="103"/>
      <c r="E13" s="103"/>
      <c r="F13" s="103"/>
      <c r="G13" s="104"/>
    </row>
    <row r="14" spans="1:7" x14ac:dyDescent="0.25">
      <c r="A14" s="105"/>
      <c r="B14" s="103"/>
      <c r="C14" s="103"/>
      <c r="D14" s="103"/>
      <c r="E14" s="103"/>
      <c r="F14" s="103"/>
      <c r="G14" s="104"/>
    </row>
    <row r="15" spans="1:7" x14ac:dyDescent="0.25">
      <c r="A15" s="105" t="s">
        <v>215</v>
      </c>
      <c r="B15" s="103"/>
      <c r="C15" s="165" t="s">
        <v>293</v>
      </c>
      <c r="D15" s="165"/>
      <c r="E15" s="165"/>
      <c r="F15" s="165"/>
      <c r="G15" s="166"/>
    </row>
    <row r="16" spans="1:7" x14ac:dyDescent="0.25">
      <c r="A16" s="105"/>
      <c r="B16" s="103"/>
      <c r="C16" s="165"/>
      <c r="D16" s="165"/>
      <c r="E16" s="165"/>
      <c r="F16" s="165"/>
      <c r="G16" s="166"/>
    </row>
    <row r="17" spans="1:7" x14ac:dyDescent="0.25">
      <c r="A17" s="105"/>
      <c r="B17" s="103"/>
      <c r="C17" s="165"/>
      <c r="D17" s="165"/>
      <c r="E17" s="165"/>
      <c r="F17" s="165"/>
      <c r="G17" s="166"/>
    </row>
    <row r="18" spans="1:7" x14ac:dyDescent="0.25">
      <c r="A18" s="105"/>
      <c r="B18" s="103"/>
      <c r="C18" s="103"/>
      <c r="D18" s="103"/>
      <c r="E18" s="103"/>
      <c r="F18" s="103"/>
      <c r="G18" s="104"/>
    </row>
    <row r="19" spans="1:7" x14ac:dyDescent="0.25">
      <c r="A19" s="105"/>
      <c r="B19" s="103"/>
      <c r="C19" s="103"/>
      <c r="D19" s="103"/>
      <c r="E19" s="103"/>
      <c r="F19" s="103"/>
      <c r="G19" s="104"/>
    </row>
    <row r="20" spans="1:7" x14ac:dyDescent="0.25">
      <c r="A20" s="105"/>
      <c r="B20" s="103"/>
      <c r="C20" s="103"/>
      <c r="D20" s="103"/>
      <c r="E20" s="103"/>
      <c r="F20" s="103"/>
      <c r="G20" s="104"/>
    </row>
    <row r="21" spans="1:7" x14ac:dyDescent="0.25">
      <c r="A21" s="105"/>
      <c r="B21" s="103"/>
      <c r="C21" s="103"/>
      <c r="D21" s="103"/>
      <c r="E21" s="103"/>
      <c r="F21" s="103"/>
      <c r="G21" s="104"/>
    </row>
    <row r="22" spans="1:7" ht="21" x14ac:dyDescent="0.35">
      <c r="A22" s="147" t="s">
        <v>216</v>
      </c>
      <c r="B22" s="148"/>
      <c r="C22" s="148"/>
      <c r="D22" s="148"/>
      <c r="E22" s="148"/>
      <c r="F22" s="148"/>
      <c r="G22" s="149"/>
    </row>
    <row r="23" spans="1:7" ht="18.75" x14ac:dyDescent="0.3">
      <c r="A23" s="150" t="s">
        <v>228</v>
      </c>
      <c r="B23" s="151"/>
      <c r="C23" s="151"/>
      <c r="D23" s="151"/>
      <c r="E23" s="151"/>
      <c r="F23" s="151"/>
      <c r="G23" s="152"/>
    </row>
    <row r="24" spans="1:7" ht="15.75" x14ac:dyDescent="0.25">
      <c r="A24" s="153" t="s">
        <v>229</v>
      </c>
      <c r="B24" s="154"/>
      <c r="C24" s="154"/>
      <c r="D24" s="154"/>
      <c r="E24" s="154"/>
      <c r="F24" s="154"/>
      <c r="G24" s="155"/>
    </row>
    <row r="25" spans="1:7" x14ac:dyDescent="0.25">
      <c r="A25" s="108"/>
      <c r="B25" s="109"/>
      <c r="C25" s="109"/>
      <c r="D25" s="109"/>
      <c r="E25" s="109"/>
      <c r="F25" s="109"/>
      <c r="G25" s="110"/>
    </row>
    <row r="26" spans="1:7" ht="18.75" x14ac:dyDescent="0.3">
      <c r="A26" s="156" t="s">
        <v>235</v>
      </c>
      <c r="B26" s="157"/>
      <c r="C26" s="157"/>
      <c r="D26" s="157"/>
      <c r="E26" s="157"/>
      <c r="F26" s="157"/>
      <c r="G26" s="158"/>
    </row>
    <row r="27" spans="1:7" x14ac:dyDescent="0.25">
      <c r="A27" s="105"/>
      <c r="B27" s="103"/>
      <c r="C27" s="103"/>
      <c r="D27" s="103"/>
      <c r="E27" s="103"/>
      <c r="F27" s="103"/>
      <c r="G27" s="104"/>
    </row>
    <row r="28" spans="1:7" x14ac:dyDescent="0.25">
      <c r="A28" s="105"/>
      <c r="B28" s="103"/>
      <c r="C28" s="103"/>
      <c r="D28" s="103"/>
      <c r="E28" s="103"/>
      <c r="F28" s="103"/>
      <c r="G28" s="104"/>
    </row>
    <row r="29" spans="1:7" x14ac:dyDescent="0.25">
      <c r="A29" s="105"/>
      <c r="B29" s="103"/>
      <c r="C29" s="103"/>
      <c r="D29" s="103"/>
      <c r="E29" s="103"/>
      <c r="F29" s="103"/>
      <c r="G29" s="104"/>
    </row>
    <row r="30" spans="1:7" x14ac:dyDescent="0.25">
      <c r="A30" s="105"/>
      <c r="B30" s="103"/>
      <c r="C30" s="103"/>
      <c r="D30" s="103"/>
      <c r="E30" s="103"/>
      <c r="F30" s="103"/>
      <c r="G30" s="104"/>
    </row>
    <row r="31" spans="1:7" x14ac:dyDescent="0.25">
      <c r="A31" s="105"/>
      <c r="B31" s="103"/>
      <c r="C31" s="103"/>
      <c r="D31" s="103"/>
      <c r="E31" s="103"/>
      <c r="F31" s="103"/>
      <c r="G31" s="104"/>
    </row>
    <row r="32" spans="1:7" x14ac:dyDescent="0.25">
      <c r="A32" s="105"/>
      <c r="B32" s="103"/>
      <c r="C32" s="103"/>
      <c r="D32" s="103"/>
      <c r="E32" s="103"/>
      <c r="F32" s="103"/>
      <c r="G32" s="104"/>
    </row>
    <row r="33" spans="1:7" x14ac:dyDescent="0.25">
      <c r="A33" s="105"/>
      <c r="B33" s="103"/>
      <c r="C33" s="103"/>
      <c r="D33" s="103"/>
      <c r="E33" s="103"/>
      <c r="F33" s="103"/>
      <c r="G33" s="104"/>
    </row>
    <row r="34" spans="1:7" x14ac:dyDescent="0.25">
      <c r="A34" s="105"/>
      <c r="B34" s="103"/>
      <c r="C34" s="103"/>
      <c r="D34" s="103"/>
      <c r="E34" s="103"/>
      <c r="F34" s="103"/>
      <c r="G34" s="104"/>
    </row>
    <row r="35" spans="1:7" x14ac:dyDescent="0.25">
      <c r="A35" s="105"/>
      <c r="B35" s="103"/>
      <c r="C35" s="103"/>
      <c r="D35" s="103"/>
      <c r="E35" s="103"/>
      <c r="F35" s="103"/>
      <c r="G35" s="104"/>
    </row>
    <row r="36" spans="1:7" x14ac:dyDescent="0.25">
      <c r="A36" s="105" t="s">
        <v>217</v>
      </c>
      <c r="B36" s="103"/>
      <c r="C36" s="103"/>
      <c r="D36" s="103"/>
      <c r="E36" s="159" t="s">
        <v>218</v>
      </c>
      <c r="F36" s="159"/>
      <c r="G36" s="104"/>
    </row>
    <row r="37" spans="1:7" x14ac:dyDescent="0.25">
      <c r="A37" s="105" t="s">
        <v>219</v>
      </c>
      <c r="B37" s="103"/>
      <c r="C37" s="103"/>
      <c r="D37" s="103"/>
      <c r="E37" s="160"/>
      <c r="F37" s="160"/>
      <c r="G37" s="104"/>
    </row>
    <row r="38" spans="1:7" x14ac:dyDescent="0.25">
      <c r="A38" s="105" t="s">
        <v>220</v>
      </c>
      <c r="B38" s="103"/>
      <c r="C38" s="103"/>
      <c r="D38" s="111" t="s">
        <v>221</v>
      </c>
      <c r="E38" s="145">
        <v>44562</v>
      </c>
      <c r="F38" s="145"/>
      <c r="G38" s="104"/>
    </row>
    <row r="39" spans="1:7" x14ac:dyDescent="0.25">
      <c r="A39" s="105"/>
      <c r="B39" s="103"/>
      <c r="C39" s="103"/>
      <c r="D39" s="111" t="s">
        <v>222</v>
      </c>
      <c r="E39" s="145">
        <v>44926</v>
      </c>
      <c r="F39" s="145"/>
      <c r="G39" s="104"/>
    </row>
    <row r="40" spans="1:7" ht="15.75" thickBot="1" x14ac:dyDescent="0.3">
      <c r="A40" s="112" t="s">
        <v>223</v>
      </c>
      <c r="B40" s="113"/>
      <c r="C40" s="113"/>
      <c r="D40" s="113"/>
      <c r="E40" s="146">
        <v>45003</v>
      </c>
      <c r="F40" s="146"/>
      <c r="G40" s="114"/>
    </row>
  </sheetData>
  <mergeCells count="10">
    <mergeCell ref="C15:G17"/>
    <mergeCell ref="E38:F38"/>
    <mergeCell ref="E39:F39"/>
    <mergeCell ref="E40:F40"/>
    <mergeCell ref="A22:G22"/>
    <mergeCell ref="A23:G23"/>
    <mergeCell ref="A24:G24"/>
    <mergeCell ref="A26:G26"/>
    <mergeCell ref="E36:F36"/>
    <mergeCell ref="E37:F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F128"/>
  <sheetViews>
    <sheetView topLeftCell="A82" zoomScale="93" zoomScaleNormal="93" workbookViewId="0">
      <selection activeCell="B107" sqref="B107"/>
    </sheetView>
  </sheetViews>
  <sheetFormatPr defaultRowHeight="15" x14ac:dyDescent="0.25"/>
  <cols>
    <col min="1" max="1" width="60.7109375" style="3" customWidth="1"/>
    <col min="2" max="2" width="15.7109375" style="2" customWidth="1"/>
    <col min="3" max="3" width="7.140625" style="3" customWidth="1"/>
    <col min="4" max="4" width="15.7109375" style="2" customWidth="1"/>
    <col min="5" max="5" width="6.7109375" style="2" customWidth="1"/>
    <col min="6" max="6" width="13.5703125" style="3" bestFit="1" customWidth="1"/>
    <col min="7" max="7" width="15" style="3" customWidth="1"/>
    <col min="8" max="16384" width="9.140625" style="3"/>
  </cols>
  <sheetData>
    <row r="1" spans="1:6" x14ac:dyDescent="0.25">
      <c r="A1" s="1" t="s">
        <v>230</v>
      </c>
      <c r="C1" s="1"/>
    </row>
    <row r="2" spans="1:6" x14ac:dyDescent="0.25">
      <c r="A2" s="101" t="s">
        <v>245</v>
      </c>
      <c r="C2" s="4"/>
    </row>
    <row r="3" spans="1:6" x14ac:dyDescent="0.25">
      <c r="A3" s="101" t="s">
        <v>246</v>
      </c>
      <c r="C3" s="4"/>
    </row>
    <row r="4" spans="1:6" x14ac:dyDescent="0.25">
      <c r="A4" s="4" t="s">
        <v>138</v>
      </c>
      <c r="C4" s="4"/>
    </row>
    <row r="5" spans="1:6" x14ac:dyDescent="0.25">
      <c r="A5" s="5" t="s">
        <v>0</v>
      </c>
      <c r="C5" s="5"/>
    </row>
    <row r="6" spans="1:6" x14ac:dyDescent="0.25">
      <c r="A6" s="6"/>
      <c r="B6" s="7" t="s">
        <v>1</v>
      </c>
      <c r="C6" s="6"/>
      <c r="D6" s="7" t="s">
        <v>1</v>
      </c>
      <c r="E6" s="7"/>
    </row>
    <row r="7" spans="1:6" x14ac:dyDescent="0.25">
      <c r="A7" s="6"/>
      <c r="B7" s="7" t="s">
        <v>2</v>
      </c>
      <c r="C7" s="6"/>
      <c r="D7" s="7" t="s">
        <v>3</v>
      </c>
      <c r="E7" s="7"/>
    </row>
    <row r="8" spans="1:6" x14ac:dyDescent="0.25">
      <c r="A8" s="5" t="s">
        <v>4</v>
      </c>
      <c r="B8" s="8"/>
      <c r="C8" s="5"/>
      <c r="D8" s="8"/>
      <c r="E8" s="8"/>
    </row>
    <row r="9" spans="1:6" x14ac:dyDescent="0.25">
      <c r="A9" s="5"/>
      <c r="B9" s="8"/>
      <c r="C9" s="5"/>
      <c r="D9" s="8"/>
      <c r="E9" s="8"/>
    </row>
    <row r="10" spans="1:6" x14ac:dyDescent="0.25">
      <c r="A10" s="9" t="s">
        <v>5</v>
      </c>
      <c r="B10" s="10"/>
      <c r="C10" s="9"/>
      <c r="D10" s="10"/>
      <c r="E10" s="10"/>
    </row>
    <row r="11" spans="1:6" x14ac:dyDescent="0.25">
      <c r="A11" s="11" t="s">
        <v>6</v>
      </c>
      <c r="B11" s="57">
        <v>98728</v>
      </c>
      <c r="C11" s="11"/>
      <c r="D11" s="57"/>
      <c r="E11" s="58"/>
      <c r="F11" s="163"/>
    </row>
    <row r="12" spans="1:6" x14ac:dyDescent="0.25">
      <c r="A12" s="11" t="s">
        <v>7</v>
      </c>
      <c r="B12" s="59"/>
      <c r="C12" s="11"/>
      <c r="D12" s="59"/>
      <c r="E12" s="58"/>
    </row>
    <row r="13" spans="1:6" ht="16.5" customHeight="1" x14ac:dyDescent="0.25">
      <c r="A13" s="12" t="s">
        <v>8</v>
      </c>
      <c r="B13" s="57"/>
      <c r="C13" s="12"/>
      <c r="D13" s="57"/>
      <c r="E13" s="58"/>
    </row>
    <row r="14" spans="1:6" ht="16.5" customHeight="1" x14ac:dyDescent="0.25">
      <c r="A14" s="12" t="s">
        <v>9</v>
      </c>
      <c r="B14" s="57"/>
      <c r="C14" s="12"/>
      <c r="D14" s="57"/>
      <c r="E14" s="58"/>
    </row>
    <row r="15" spans="1:6" x14ac:dyDescent="0.25">
      <c r="A15" s="12" t="s">
        <v>10</v>
      </c>
      <c r="B15" s="57"/>
      <c r="C15" s="12"/>
      <c r="D15" s="57"/>
      <c r="E15" s="58"/>
    </row>
    <row r="16" spans="1:6" x14ac:dyDescent="0.25">
      <c r="A16" s="12" t="s">
        <v>11</v>
      </c>
      <c r="B16" s="57"/>
      <c r="C16" s="12"/>
      <c r="D16" s="57"/>
      <c r="E16" s="58"/>
    </row>
    <row r="17" spans="1:6" x14ac:dyDescent="0.25">
      <c r="A17" s="11" t="s">
        <v>12</v>
      </c>
      <c r="B17" s="59"/>
      <c r="C17" s="11"/>
      <c r="D17" s="59"/>
      <c r="E17" s="58"/>
    </row>
    <row r="18" spans="1:6" x14ac:dyDescent="0.25">
      <c r="A18" s="12" t="s">
        <v>13</v>
      </c>
      <c r="B18" s="57"/>
      <c r="C18" s="12"/>
      <c r="D18" s="57"/>
      <c r="E18" s="58"/>
    </row>
    <row r="19" spans="1:6" ht="16.5" customHeight="1" x14ac:dyDescent="0.25">
      <c r="A19" s="12" t="s">
        <v>14</v>
      </c>
      <c r="B19" s="57"/>
      <c r="C19" s="12"/>
      <c r="D19" s="57"/>
      <c r="E19" s="58"/>
    </row>
    <row r="20" spans="1:6" ht="16.5" customHeight="1" x14ac:dyDescent="0.25">
      <c r="A20" s="12" t="s">
        <v>15</v>
      </c>
      <c r="B20" s="57"/>
      <c r="C20" s="12"/>
      <c r="D20" s="57"/>
      <c r="E20" s="58"/>
    </row>
    <row r="21" spans="1:6" x14ac:dyDescent="0.25">
      <c r="A21" s="12" t="s">
        <v>16</v>
      </c>
      <c r="B21" s="57">
        <v>407481</v>
      </c>
      <c r="C21" s="12"/>
      <c r="D21" s="57"/>
      <c r="E21" s="58"/>
      <c r="F21" s="163"/>
    </row>
    <row r="22" spans="1:6" x14ac:dyDescent="0.25">
      <c r="A22" s="12" t="s">
        <v>17</v>
      </c>
      <c r="B22" s="57"/>
      <c r="C22" s="12"/>
      <c r="D22" s="57"/>
      <c r="E22" s="58"/>
    </row>
    <row r="23" spans="1:6" x14ac:dyDescent="0.25">
      <c r="A23" s="11" t="s">
        <v>18</v>
      </c>
      <c r="B23" s="58"/>
      <c r="C23" s="11"/>
      <c r="D23" s="58"/>
      <c r="E23" s="58"/>
    </row>
    <row r="24" spans="1:6" x14ac:dyDescent="0.25">
      <c r="A24" s="12" t="s">
        <v>19</v>
      </c>
      <c r="B24" s="57"/>
      <c r="C24" s="12"/>
      <c r="D24" s="57"/>
      <c r="E24" s="58"/>
    </row>
    <row r="25" spans="1:6" x14ac:dyDescent="0.25">
      <c r="A25" s="12" t="s">
        <v>20</v>
      </c>
      <c r="B25" s="57"/>
      <c r="C25" s="12"/>
      <c r="D25" s="57"/>
      <c r="E25" s="58"/>
    </row>
    <row r="26" spans="1:6" x14ac:dyDescent="0.25">
      <c r="A26" s="12" t="s">
        <v>21</v>
      </c>
      <c r="B26" s="57"/>
      <c r="C26" s="12"/>
      <c r="D26" s="57"/>
      <c r="E26" s="58"/>
    </row>
    <row r="27" spans="1:6" x14ac:dyDescent="0.25">
      <c r="A27" s="12" t="s">
        <v>22</v>
      </c>
      <c r="B27" s="57">
        <v>107581796</v>
      </c>
      <c r="C27" s="12"/>
      <c r="D27" s="57"/>
      <c r="E27" s="58"/>
      <c r="F27" s="163"/>
    </row>
    <row r="28" spans="1:6" x14ac:dyDescent="0.25">
      <c r="A28" s="12" t="s">
        <v>23</v>
      </c>
      <c r="B28" s="57"/>
      <c r="C28" s="12"/>
      <c r="D28" s="57"/>
      <c r="E28" s="58"/>
    </row>
    <row r="29" spans="1:6" x14ac:dyDescent="0.25">
      <c r="A29" s="12" t="s">
        <v>24</v>
      </c>
      <c r="B29" s="57"/>
      <c r="C29" s="12"/>
      <c r="D29" s="57"/>
      <c r="E29" s="58"/>
    </row>
    <row r="30" spans="1:6" x14ac:dyDescent="0.25">
      <c r="A30" s="12" t="s">
        <v>25</v>
      </c>
      <c r="B30" s="57"/>
      <c r="C30" s="12"/>
      <c r="D30" s="57"/>
      <c r="E30" s="58"/>
    </row>
    <row r="31" spans="1:6" x14ac:dyDescent="0.25">
      <c r="A31" s="11" t="s">
        <v>26</v>
      </c>
      <c r="B31" s="57"/>
      <c r="C31" s="11"/>
      <c r="D31" s="57"/>
      <c r="E31" s="58"/>
    </row>
    <row r="32" spans="1:6" x14ac:dyDescent="0.25">
      <c r="A32" s="11" t="s">
        <v>27</v>
      </c>
      <c r="B32" s="57">
        <v>0</v>
      </c>
      <c r="C32" s="11"/>
      <c r="D32" s="57">
        <v>0</v>
      </c>
      <c r="E32" s="58"/>
    </row>
    <row r="33" spans="1:5" x14ac:dyDescent="0.25">
      <c r="A33" s="11" t="s">
        <v>28</v>
      </c>
      <c r="B33" s="60">
        <f>SUM(B11:B32)</f>
        <v>108088005</v>
      </c>
      <c r="C33" s="60"/>
      <c r="D33" s="60">
        <v>0</v>
      </c>
      <c r="E33" s="61"/>
    </row>
    <row r="34" spans="1:5" x14ac:dyDescent="0.25">
      <c r="A34" s="11"/>
      <c r="B34" s="58"/>
      <c r="C34" s="11"/>
      <c r="D34" s="58"/>
      <c r="E34" s="58"/>
    </row>
    <row r="35" spans="1:5" x14ac:dyDescent="0.25">
      <c r="A35" s="11" t="s">
        <v>29</v>
      </c>
      <c r="B35" s="58"/>
      <c r="C35" s="11"/>
      <c r="D35" s="58"/>
      <c r="E35" s="58"/>
    </row>
    <row r="36" spans="1:5" x14ac:dyDescent="0.25">
      <c r="A36" s="11" t="s">
        <v>30</v>
      </c>
      <c r="B36" s="58"/>
      <c r="C36" s="11"/>
      <c r="D36" s="58"/>
      <c r="E36" s="58"/>
    </row>
    <row r="37" spans="1:5" x14ac:dyDescent="0.25">
      <c r="A37" s="12" t="s">
        <v>31</v>
      </c>
      <c r="B37" s="57">
        <v>0</v>
      </c>
      <c r="C37" s="12"/>
      <c r="D37" s="57"/>
      <c r="E37" s="58"/>
    </row>
    <row r="38" spans="1:5" ht="18" customHeight="1" x14ac:dyDescent="0.25">
      <c r="A38" s="12" t="s">
        <v>32</v>
      </c>
      <c r="B38" s="57">
        <v>0</v>
      </c>
      <c r="C38" s="12"/>
      <c r="D38" s="57"/>
      <c r="E38" s="58"/>
    </row>
    <row r="39" spans="1:5" x14ac:dyDescent="0.25">
      <c r="A39" s="12" t="s">
        <v>33</v>
      </c>
      <c r="B39" s="57">
        <v>0</v>
      </c>
      <c r="C39" s="12"/>
      <c r="D39" s="57"/>
      <c r="E39" s="58"/>
    </row>
    <row r="40" spans="1:5" ht="30" x14ac:dyDescent="0.25">
      <c r="A40" s="12" t="s">
        <v>34</v>
      </c>
      <c r="B40" s="57">
        <v>0</v>
      </c>
      <c r="C40" s="12"/>
      <c r="D40" s="57"/>
      <c r="E40" s="58"/>
    </row>
    <row r="41" spans="1:5" x14ac:dyDescent="0.25">
      <c r="A41" s="12" t="s">
        <v>35</v>
      </c>
      <c r="B41" s="57">
        <v>0</v>
      </c>
      <c r="C41" s="12"/>
      <c r="D41" s="57"/>
      <c r="E41" s="58"/>
    </row>
    <row r="42" spans="1:5" x14ac:dyDescent="0.25">
      <c r="A42" s="12" t="s">
        <v>36</v>
      </c>
      <c r="B42" s="57">
        <v>0</v>
      </c>
      <c r="C42" s="12"/>
      <c r="D42" s="57"/>
      <c r="E42" s="58"/>
    </row>
    <row r="43" spans="1:5" x14ac:dyDescent="0.25">
      <c r="A43" s="11" t="s">
        <v>37</v>
      </c>
      <c r="B43" s="58"/>
      <c r="C43" s="11"/>
      <c r="D43" s="58"/>
      <c r="E43" s="58"/>
    </row>
    <row r="44" spans="1:5" x14ac:dyDescent="0.25">
      <c r="A44" s="12" t="s">
        <v>38</v>
      </c>
      <c r="B44" s="57"/>
      <c r="C44" s="12"/>
      <c r="D44" s="57"/>
      <c r="E44" s="58"/>
    </row>
    <row r="45" spans="1:5" x14ac:dyDescent="0.25">
      <c r="A45" s="12" t="s">
        <v>39</v>
      </c>
      <c r="B45" s="57"/>
      <c r="C45" s="12"/>
      <c r="D45" s="57"/>
      <c r="E45" s="58"/>
    </row>
    <row r="46" spans="1:5" x14ac:dyDescent="0.25">
      <c r="A46" s="12" t="s">
        <v>40</v>
      </c>
      <c r="B46" s="57"/>
      <c r="C46" s="12"/>
      <c r="D46" s="57"/>
      <c r="E46" s="58"/>
    </row>
    <row r="47" spans="1:5" x14ac:dyDescent="0.25">
      <c r="A47" s="12" t="s">
        <v>41</v>
      </c>
      <c r="B47" s="57"/>
      <c r="C47" s="12"/>
      <c r="D47" s="57"/>
      <c r="E47" s="58"/>
    </row>
    <row r="48" spans="1:5" x14ac:dyDescent="0.25">
      <c r="A48" s="12" t="s">
        <v>42</v>
      </c>
      <c r="B48" s="57"/>
      <c r="C48" s="12"/>
      <c r="D48" s="57"/>
      <c r="E48" s="58"/>
    </row>
    <row r="49" spans="1:6" x14ac:dyDescent="0.25">
      <c r="A49" s="11" t="s">
        <v>43</v>
      </c>
      <c r="B49" s="57"/>
      <c r="C49" s="11"/>
      <c r="D49" s="57"/>
      <c r="E49" s="58"/>
    </row>
    <row r="50" spans="1:6" x14ac:dyDescent="0.25">
      <c r="A50" s="11" t="s">
        <v>44</v>
      </c>
      <c r="B50" s="58"/>
      <c r="C50" s="11"/>
      <c r="D50" s="58">
        <v>0</v>
      </c>
      <c r="E50" s="58"/>
    </row>
    <row r="51" spans="1:6" ht="30" x14ac:dyDescent="0.25">
      <c r="A51" s="12" t="s">
        <v>45</v>
      </c>
      <c r="B51" s="57">
        <v>0</v>
      </c>
      <c r="C51" s="12"/>
      <c r="D51" s="57">
        <v>0</v>
      </c>
      <c r="E51" s="58"/>
    </row>
    <row r="52" spans="1:6" x14ac:dyDescent="0.25">
      <c r="A52" s="12" t="s">
        <v>46</v>
      </c>
      <c r="B52" s="57">
        <v>0</v>
      </c>
      <c r="C52" s="12"/>
      <c r="D52" s="57"/>
      <c r="E52" s="58"/>
    </row>
    <row r="53" spans="1:6" x14ac:dyDescent="0.25">
      <c r="A53" s="12" t="s">
        <v>47</v>
      </c>
      <c r="B53" s="57">
        <v>0</v>
      </c>
      <c r="C53" s="12"/>
      <c r="D53" s="57"/>
      <c r="E53" s="58"/>
    </row>
    <row r="54" spans="1:6" x14ac:dyDescent="0.25">
      <c r="A54" s="11" t="s">
        <v>48</v>
      </c>
      <c r="B54" s="57">
        <v>0</v>
      </c>
      <c r="C54" s="11"/>
      <c r="D54" s="57"/>
      <c r="E54" s="58"/>
    </row>
    <row r="55" spans="1:6" x14ac:dyDescent="0.25">
      <c r="A55" s="11" t="s">
        <v>49</v>
      </c>
      <c r="B55" s="60">
        <f>SUM(B37:B54)</f>
        <v>0</v>
      </c>
      <c r="C55" s="11"/>
      <c r="D55" s="60"/>
      <c r="E55" s="61"/>
    </row>
    <row r="56" spans="1:6" x14ac:dyDescent="0.25">
      <c r="A56" s="11"/>
      <c r="B56" s="62"/>
      <c r="C56" s="11"/>
      <c r="D56" s="62"/>
      <c r="E56" s="62"/>
    </row>
    <row r="57" spans="1:6" ht="15.75" thickBot="1" x14ac:dyDescent="0.3">
      <c r="A57" s="11" t="s">
        <v>50</v>
      </c>
      <c r="B57" s="63">
        <f>+B33+B55</f>
        <v>108088005</v>
      </c>
      <c r="C57" s="11"/>
      <c r="D57" s="63"/>
      <c r="E57" s="61"/>
    </row>
    <row r="58" spans="1:6" ht="15.75" thickTop="1" x14ac:dyDescent="0.25">
      <c r="A58" s="13"/>
      <c r="B58" s="58"/>
      <c r="C58" s="11"/>
      <c r="D58" s="58"/>
      <c r="E58" s="58"/>
    </row>
    <row r="59" spans="1:6" x14ac:dyDescent="0.25">
      <c r="A59" s="5" t="s">
        <v>51</v>
      </c>
      <c r="B59" s="58"/>
      <c r="C59" s="5"/>
      <c r="D59" s="58"/>
      <c r="E59" s="58"/>
    </row>
    <row r="60" spans="1:6" x14ac:dyDescent="0.25">
      <c r="A60" s="5"/>
      <c r="B60" s="58"/>
      <c r="C60" s="5"/>
      <c r="D60" s="58"/>
      <c r="E60" s="58"/>
    </row>
    <row r="61" spans="1:6" x14ac:dyDescent="0.25">
      <c r="A61" s="11" t="s">
        <v>52</v>
      </c>
      <c r="B61" s="58"/>
      <c r="C61" s="11"/>
      <c r="D61" s="58"/>
      <c r="E61" s="58"/>
    </row>
    <row r="62" spans="1:6" x14ac:dyDescent="0.25">
      <c r="A62" s="12" t="s">
        <v>53</v>
      </c>
      <c r="B62" s="57">
        <v>0</v>
      </c>
      <c r="C62" s="12"/>
      <c r="D62" s="57"/>
      <c r="E62" s="58"/>
    </row>
    <row r="63" spans="1:6" x14ac:dyDescent="0.25">
      <c r="A63" s="12" t="s">
        <v>54</v>
      </c>
      <c r="B63" s="57"/>
      <c r="C63" s="12"/>
      <c r="D63" s="57"/>
      <c r="E63" s="58"/>
    </row>
    <row r="64" spans="1:6" x14ac:dyDescent="0.25">
      <c r="A64" s="12" t="s">
        <v>55</v>
      </c>
      <c r="B64" s="57"/>
      <c r="C64" s="12"/>
      <c r="D64" s="57"/>
      <c r="E64" s="58"/>
      <c r="F64" s="163"/>
    </row>
    <row r="65" spans="1:6" x14ac:dyDescent="0.25">
      <c r="A65" s="12" t="s">
        <v>56</v>
      </c>
      <c r="B65" s="57">
        <v>21341907</v>
      </c>
      <c r="C65" s="12"/>
      <c r="D65" s="57"/>
      <c r="E65" s="58"/>
      <c r="F65" s="163"/>
    </row>
    <row r="66" spans="1:6" x14ac:dyDescent="0.25">
      <c r="A66" s="12" t="s">
        <v>57</v>
      </c>
      <c r="B66" s="57">
        <v>0</v>
      </c>
      <c r="C66" s="12"/>
      <c r="D66" s="57">
        <v>0</v>
      </c>
      <c r="E66" s="58"/>
    </row>
    <row r="67" spans="1:6" x14ac:dyDescent="0.25">
      <c r="A67" s="12" t="s">
        <v>244</v>
      </c>
      <c r="B67" s="57">
        <v>0</v>
      </c>
      <c r="C67" s="12"/>
      <c r="D67" s="57">
        <v>0</v>
      </c>
      <c r="E67" s="58"/>
    </row>
    <row r="68" spans="1:6" ht="30" x14ac:dyDescent="0.25">
      <c r="A68" s="12" t="s">
        <v>58</v>
      </c>
      <c r="B68" s="57">
        <v>0</v>
      </c>
      <c r="C68" s="12"/>
      <c r="D68" s="57">
        <v>0</v>
      </c>
      <c r="E68" s="58"/>
    </row>
    <row r="69" spans="1:6" ht="30" x14ac:dyDescent="0.25">
      <c r="A69" s="12" t="s">
        <v>59</v>
      </c>
      <c r="B69" s="57">
        <v>18972</v>
      </c>
      <c r="C69" s="12"/>
      <c r="D69" s="57"/>
      <c r="E69" s="58"/>
      <c r="F69" s="163"/>
    </row>
    <row r="70" spans="1:6" x14ac:dyDescent="0.25">
      <c r="A70" s="12" t="s">
        <v>60</v>
      </c>
      <c r="B70" s="57"/>
      <c r="C70" s="12"/>
      <c r="D70" s="57"/>
      <c r="E70" s="58"/>
    </row>
    <row r="71" spans="1:6" x14ac:dyDescent="0.25">
      <c r="A71" s="12" t="s">
        <v>61</v>
      </c>
      <c r="B71" s="57">
        <v>86244249</v>
      </c>
      <c r="C71" s="12"/>
      <c r="D71" s="57"/>
      <c r="E71" s="58"/>
      <c r="F71" s="163"/>
    </row>
    <row r="72" spans="1:6" x14ac:dyDescent="0.25">
      <c r="A72" s="11" t="s">
        <v>62</v>
      </c>
      <c r="B72" s="57">
        <v>0</v>
      </c>
      <c r="C72" s="11"/>
      <c r="D72" s="57"/>
      <c r="E72" s="58"/>
    </row>
    <row r="73" spans="1:6" x14ac:dyDescent="0.25">
      <c r="A73" s="11" t="s">
        <v>63</v>
      </c>
      <c r="B73" s="57">
        <v>0</v>
      </c>
      <c r="C73" s="11"/>
      <c r="D73" s="57"/>
      <c r="E73" s="58"/>
    </row>
    <row r="74" spans="1:6" x14ac:dyDescent="0.25">
      <c r="A74" s="11" t="s">
        <v>64</v>
      </c>
      <c r="B74" s="57">
        <v>0</v>
      </c>
      <c r="C74" s="11"/>
      <c r="D74" s="57"/>
      <c r="E74" s="58"/>
    </row>
    <row r="75" spans="1:6" x14ac:dyDescent="0.25">
      <c r="A75" s="11" t="s">
        <v>65</v>
      </c>
      <c r="B75" s="60">
        <f>SUM(B62:B74)</f>
        <v>107605128</v>
      </c>
      <c r="C75" s="11"/>
      <c r="D75" s="60"/>
      <c r="E75" s="61"/>
    </row>
    <row r="76" spans="1:6" x14ac:dyDescent="0.25">
      <c r="A76" s="11"/>
      <c r="B76" s="58"/>
      <c r="C76" s="11"/>
      <c r="D76" s="58"/>
      <c r="E76" s="58"/>
    </row>
    <row r="77" spans="1:6" x14ac:dyDescent="0.25">
      <c r="A77" s="11" t="s">
        <v>66</v>
      </c>
      <c r="B77" s="58"/>
      <c r="C77" s="11"/>
      <c r="D77" s="58"/>
      <c r="E77" s="58"/>
    </row>
    <row r="78" spans="1:6" x14ac:dyDescent="0.25">
      <c r="A78" s="12" t="s">
        <v>236</v>
      </c>
      <c r="B78" s="57">
        <v>0</v>
      </c>
      <c r="C78" s="12"/>
      <c r="D78" s="57"/>
      <c r="E78" s="58"/>
    </row>
    <row r="79" spans="1:6" x14ac:dyDescent="0.25">
      <c r="A79" s="12" t="s">
        <v>231</v>
      </c>
      <c r="B79" s="57">
        <v>0</v>
      </c>
      <c r="C79" s="12"/>
      <c r="D79" s="57"/>
      <c r="E79" s="58"/>
    </row>
    <row r="80" spans="1:6" x14ac:dyDescent="0.25">
      <c r="A80" s="12" t="s">
        <v>232</v>
      </c>
      <c r="B80" s="57">
        <v>0</v>
      </c>
      <c r="C80" s="12"/>
      <c r="D80" s="57"/>
      <c r="E80" s="58"/>
    </row>
    <row r="81" spans="1:5" x14ac:dyDescent="0.25">
      <c r="A81" s="12" t="s">
        <v>233</v>
      </c>
      <c r="B81" s="57">
        <v>0</v>
      </c>
      <c r="C81" s="12"/>
      <c r="D81" s="57"/>
      <c r="E81" s="58"/>
    </row>
    <row r="82" spans="1:5" x14ac:dyDescent="0.25">
      <c r="A82" s="12" t="s">
        <v>237</v>
      </c>
      <c r="B82" s="57">
        <v>0</v>
      </c>
      <c r="C82" s="12"/>
      <c r="D82" s="57"/>
      <c r="E82" s="58"/>
    </row>
    <row r="83" spans="1:5" x14ac:dyDescent="0.25">
      <c r="A83" s="12" t="s">
        <v>238</v>
      </c>
      <c r="B83" s="57">
        <v>0</v>
      </c>
      <c r="C83" s="12"/>
      <c r="D83" s="57"/>
      <c r="E83" s="58"/>
    </row>
    <row r="84" spans="1:5" ht="30" x14ac:dyDescent="0.25">
      <c r="A84" s="12" t="s">
        <v>239</v>
      </c>
      <c r="B84" s="57">
        <v>0</v>
      </c>
      <c r="C84" s="12"/>
      <c r="D84" s="57"/>
      <c r="E84" s="58"/>
    </row>
    <row r="85" spans="1:5" x14ac:dyDescent="0.25">
      <c r="A85" s="12" t="s">
        <v>234</v>
      </c>
      <c r="B85" s="57">
        <v>0</v>
      </c>
      <c r="C85" s="12"/>
      <c r="D85" s="57"/>
      <c r="E85" s="58"/>
    </row>
    <row r="86" spans="1:5" x14ac:dyDescent="0.25">
      <c r="A86" s="11" t="s">
        <v>240</v>
      </c>
      <c r="B86" s="57">
        <v>0</v>
      </c>
      <c r="C86" s="11"/>
      <c r="D86" s="57"/>
      <c r="E86" s="58"/>
    </row>
    <row r="87" spans="1:5" x14ac:dyDescent="0.25">
      <c r="A87" s="11" t="s">
        <v>241</v>
      </c>
      <c r="B87" s="57">
        <v>0</v>
      </c>
      <c r="C87" s="11"/>
      <c r="D87" s="57"/>
      <c r="E87" s="58"/>
    </row>
    <row r="88" spans="1:5" x14ac:dyDescent="0.25">
      <c r="A88" s="11" t="s">
        <v>242</v>
      </c>
      <c r="B88" s="58">
        <v>0</v>
      </c>
      <c r="C88" s="11"/>
      <c r="D88" s="58"/>
      <c r="E88" s="58"/>
    </row>
    <row r="89" spans="1:5" x14ac:dyDescent="0.25">
      <c r="A89" s="12" t="s">
        <v>67</v>
      </c>
      <c r="B89" s="57">
        <v>0</v>
      </c>
      <c r="C89" s="12"/>
      <c r="D89" s="57"/>
      <c r="E89" s="58"/>
    </row>
    <row r="90" spans="1:5" x14ac:dyDescent="0.25">
      <c r="A90" s="12" t="s">
        <v>68</v>
      </c>
      <c r="B90" s="57">
        <v>0</v>
      </c>
      <c r="C90" s="12"/>
      <c r="D90" s="57"/>
      <c r="E90" s="58"/>
    </row>
    <row r="91" spans="1:5" x14ac:dyDescent="0.25">
      <c r="A91" s="11" t="s">
        <v>69</v>
      </c>
      <c r="B91" s="57">
        <v>0</v>
      </c>
      <c r="C91" s="11"/>
      <c r="D91" s="57"/>
      <c r="E91" s="58"/>
    </row>
    <row r="92" spans="1:5" x14ac:dyDescent="0.25">
      <c r="A92" s="11" t="s">
        <v>70</v>
      </c>
      <c r="B92" s="60">
        <f>SUM(B78:B91)</f>
        <v>0</v>
      </c>
      <c r="C92" s="11"/>
      <c r="D92" s="60">
        <v>0</v>
      </c>
      <c r="E92" s="61"/>
    </row>
    <row r="93" spans="1:5" x14ac:dyDescent="0.25">
      <c r="A93" s="11"/>
      <c r="B93" s="62"/>
      <c r="C93" s="11"/>
      <c r="D93" s="62"/>
      <c r="E93" s="62"/>
    </row>
    <row r="94" spans="1:5" x14ac:dyDescent="0.25">
      <c r="A94" s="11" t="s">
        <v>71</v>
      </c>
      <c r="B94" s="64">
        <f>+B92+B75</f>
        <v>107605128</v>
      </c>
      <c r="C94" s="11"/>
      <c r="D94" s="64"/>
      <c r="E94" s="61"/>
    </row>
    <row r="95" spans="1:5" x14ac:dyDescent="0.25">
      <c r="A95" s="11"/>
      <c r="B95" s="58"/>
      <c r="C95" s="11"/>
      <c r="D95" s="58"/>
      <c r="E95" s="58"/>
    </row>
    <row r="96" spans="1:5" x14ac:dyDescent="0.25">
      <c r="A96" s="11" t="s">
        <v>72</v>
      </c>
      <c r="B96" s="58"/>
      <c r="C96" s="11"/>
      <c r="D96" s="58"/>
      <c r="E96" s="58"/>
    </row>
    <row r="97" spans="1:5" x14ac:dyDescent="0.25">
      <c r="A97" s="11" t="s">
        <v>73</v>
      </c>
      <c r="B97" s="57">
        <v>1000</v>
      </c>
      <c r="C97" s="11"/>
      <c r="D97" s="57"/>
      <c r="E97" s="58"/>
    </row>
    <row r="98" spans="1:5" x14ac:dyDescent="0.25">
      <c r="A98" s="11" t="s">
        <v>74</v>
      </c>
      <c r="B98" s="57"/>
      <c r="C98" s="11"/>
      <c r="D98" s="57"/>
      <c r="E98" s="58"/>
    </row>
    <row r="99" spans="1:5" x14ac:dyDescent="0.25">
      <c r="A99" s="11" t="s">
        <v>75</v>
      </c>
      <c r="B99" s="57"/>
      <c r="C99" s="11"/>
      <c r="D99" s="57"/>
      <c r="E99" s="58"/>
    </row>
    <row r="100" spans="1:5" x14ac:dyDescent="0.25">
      <c r="A100" s="11" t="s">
        <v>76</v>
      </c>
      <c r="B100" s="58"/>
      <c r="C100" s="11"/>
      <c r="D100" s="58"/>
      <c r="E100" s="58"/>
    </row>
    <row r="101" spans="1:5" x14ac:dyDescent="0.25">
      <c r="A101" s="12" t="s">
        <v>77</v>
      </c>
      <c r="B101" s="57"/>
      <c r="C101" s="12"/>
      <c r="D101" s="57"/>
      <c r="E101" s="58"/>
    </row>
    <row r="102" spans="1:5" x14ac:dyDescent="0.25">
      <c r="A102" s="12" t="s">
        <v>78</v>
      </c>
      <c r="B102" s="57"/>
      <c r="C102" s="12"/>
      <c r="D102" s="57"/>
      <c r="E102" s="58"/>
    </row>
    <row r="103" spans="1:5" x14ac:dyDescent="0.25">
      <c r="A103" s="12" t="s">
        <v>243</v>
      </c>
      <c r="B103" s="57"/>
      <c r="C103" s="12"/>
      <c r="D103" s="57"/>
      <c r="E103" s="58"/>
    </row>
    <row r="104" spans="1:5" x14ac:dyDescent="0.25">
      <c r="A104" s="12" t="s">
        <v>79</v>
      </c>
      <c r="B104" s="57"/>
      <c r="C104" s="12"/>
      <c r="D104" s="57"/>
      <c r="E104" s="58"/>
    </row>
    <row r="105" spans="1:5" x14ac:dyDescent="0.25">
      <c r="A105" s="11" t="s">
        <v>80</v>
      </c>
      <c r="B105" s="57"/>
      <c r="C105" s="12"/>
      <c r="D105" s="57"/>
      <c r="E105" s="58"/>
    </row>
    <row r="106" spans="1:5" x14ac:dyDescent="0.25">
      <c r="A106" s="11" t="s">
        <v>81</v>
      </c>
      <c r="B106" s="57">
        <f>+Performaces!B57</f>
        <v>481877</v>
      </c>
      <c r="C106" s="12"/>
      <c r="D106" s="57"/>
      <c r="E106" s="58"/>
    </row>
    <row r="107" spans="1:5" ht="18" customHeight="1" x14ac:dyDescent="0.25">
      <c r="A107" s="11" t="s">
        <v>82</v>
      </c>
      <c r="B107" s="65">
        <f>+B106+B97</f>
        <v>482877</v>
      </c>
      <c r="C107" s="12"/>
      <c r="D107" s="65"/>
      <c r="E107" s="59"/>
    </row>
    <row r="108" spans="1:5" x14ac:dyDescent="0.25">
      <c r="A108" s="14" t="s">
        <v>83</v>
      </c>
      <c r="B108" s="57"/>
      <c r="C108" s="12"/>
      <c r="D108" s="57"/>
      <c r="E108" s="58"/>
    </row>
    <row r="109" spans="1:5" x14ac:dyDescent="0.25">
      <c r="A109" s="11" t="s">
        <v>84</v>
      </c>
      <c r="B109" s="64">
        <f>+B107</f>
        <v>482877</v>
      </c>
      <c r="C109" s="12"/>
      <c r="D109" s="64"/>
      <c r="E109" s="61"/>
    </row>
    <row r="110" spans="1:5" x14ac:dyDescent="0.25">
      <c r="A110" s="11"/>
      <c r="B110" s="58"/>
      <c r="C110" s="12"/>
      <c r="D110" s="58"/>
      <c r="E110" s="58"/>
    </row>
    <row r="111" spans="1:5" ht="15.75" thickBot="1" x14ac:dyDescent="0.3">
      <c r="A111" s="15" t="s">
        <v>85</v>
      </c>
      <c r="B111" s="63">
        <f>+B109+B94</f>
        <v>108088005</v>
      </c>
      <c r="C111" s="12"/>
      <c r="D111" s="63"/>
      <c r="E111" s="61"/>
    </row>
    <row r="112" spans="1:5" ht="15.75" thickTop="1" x14ac:dyDescent="0.25">
      <c r="A112" s="16"/>
      <c r="B112" s="66"/>
      <c r="C112" s="16"/>
      <c r="D112" s="66"/>
      <c r="E112" s="66"/>
    </row>
    <row r="113" spans="1:5" x14ac:dyDescent="0.25">
      <c r="A113" s="18" t="s">
        <v>86</v>
      </c>
      <c r="B113" s="96">
        <f>+B111-B57</f>
        <v>0</v>
      </c>
      <c r="C113" s="18"/>
      <c r="D113" s="67">
        <v>0</v>
      </c>
      <c r="E113" s="86">
        <v>0</v>
      </c>
    </row>
    <row r="114" spans="1:5" x14ac:dyDescent="0.25">
      <c r="A114" s="19"/>
      <c r="B114" s="19"/>
      <c r="C114" s="19"/>
      <c r="D114" s="19"/>
      <c r="E114" s="19"/>
    </row>
    <row r="115" spans="1:5" x14ac:dyDescent="0.25">
      <c r="A115" s="19"/>
      <c r="B115" s="19"/>
      <c r="C115" s="19"/>
      <c r="D115" s="19"/>
      <c r="E115" s="19"/>
    </row>
    <row r="116" spans="1:5" ht="30" customHeight="1" x14ac:dyDescent="0.25">
      <c r="A116" s="161" t="s">
        <v>87</v>
      </c>
      <c r="B116" s="161"/>
      <c r="C116" s="161"/>
      <c r="D116" s="161"/>
      <c r="E116" s="161"/>
    </row>
    <row r="117" spans="1:5" x14ac:dyDescent="0.25">
      <c r="A117" s="19"/>
      <c r="B117" s="117"/>
      <c r="C117" s="19"/>
      <c r="D117" s="19"/>
      <c r="E117" s="19"/>
    </row>
    <row r="118" spans="1:5" x14ac:dyDescent="0.25">
      <c r="A118" s="19"/>
      <c r="B118" s="19"/>
      <c r="C118" s="19"/>
      <c r="D118" s="19"/>
      <c r="E118" s="19"/>
    </row>
    <row r="119" spans="1:5" x14ac:dyDescent="0.25">
      <c r="A119" s="19"/>
      <c r="B119" s="19"/>
      <c r="C119" s="19"/>
      <c r="D119" s="19"/>
      <c r="E119" s="19"/>
    </row>
    <row r="120" spans="1:5" x14ac:dyDescent="0.25">
      <c r="A120" s="19"/>
      <c r="B120" s="19"/>
      <c r="C120" s="19"/>
      <c r="D120" s="19"/>
      <c r="E120" s="19"/>
    </row>
    <row r="121" spans="1:5" x14ac:dyDescent="0.25">
      <c r="A121" s="19"/>
      <c r="B121" s="19"/>
      <c r="C121" s="19"/>
      <c r="D121" s="19"/>
      <c r="E121" s="19"/>
    </row>
    <row r="122" spans="1:5" x14ac:dyDescent="0.25">
      <c r="A122" s="19"/>
      <c r="B122" s="19"/>
      <c r="C122" s="19"/>
      <c r="D122" s="19"/>
      <c r="E122" s="19"/>
    </row>
    <row r="123" spans="1:5" x14ac:dyDescent="0.25">
      <c r="A123" s="19"/>
      <c r="B123" s="17"/>
      <c r="C123" s="19"/>
      <c r="D123" s="17"/>
      <c r="E123" s="17"/>
    </row>
    <row r="124" spans="1:5" x14ac:dyDescent="0.25">
      <c r="A124" s="19"/>
      <c r="B124" s="17"/>
      <c r="C124" s="19"/>
      <c r="D124" s="17"/>
      <c r="E124" s="17"/>
    </row>
    <row r="125" spans="1:5" x14ac:dyDescent="0.25">
      <c r="A125" s="19"/>
      <c r="B125" s="17"/>
      <c r="C125" s="19"/>
      <c r="D125" s="17"/>
      <c r="E125" s="17"/>
    </row>
    <row r="126" spans="1:5" x14ac:dyDescent="0.25">
      <c r="A126" s="19"/>
      <c r="B126" s="17"/>
      <c r="C126" s="19"/>
      <c r="D126" s="17"/>
      <c r="E126" s="17"/>
    </row>
    <row r="127" spans="1:5" x14ac:dyDescent="0.25">
      <c r="A127" s="19"/>
      <c r="B127" s="17"/>
      <c r="C127" s="19"/>
      <c r="D127" s="17"/>
      <c r="E127" s="17"/>
    </row>
    <row r="128" spans="1:5" x14ac:dyDescent="0.25">
      <c r="A128" s="19"/>
      <c r="B128" s="17"/>
      <c r="C128" s="19"/>
      <c r="D128" s="17"/>
      <c r="E128" s="17"/>
    </row>
  </sheetData>
  <mergeCells count="1">
    <mergeCell ref="A116:E116"/>
  </mergeCells>
  <conditionalFormatting sqref="A1:A1048576">
    <cfRule type="duplicateValues" dxfId="4" priority="1"/>
  </conditionalFormatting>
  <pageMargins left="0.25" right="0.25" top="0.75" bottom="0.75" header="0.3" footer="0.3"/>
  <pageSetup scale="40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F64"/>
  <sheetViews>
    <sheetView topLeftCell="A40" workbookViewId="0">
      <selection activeCell="F55" sqref="F55"/>
    </sheetView>
  </sheetViews>
  <sheetFormatPr defaultRowHeight="15" x14ac:dyDescent="0.25"/>
  <cols>
    <col min="1" max="1" width="92.42578125" style="3" customWidth="1"/>
    <col min="2" max="2" width="12.7109375" style="2" bestFit="1" customWidth="1"/>
    <col min="3" max="3" width="11.85546875" style="3" customWidth="1"/>
    <col min="4" max="4" width="12.7109375" style="2" bestFit="1" customWidth="1"/>
    <col min="5" max="5" width="18" style="3" customWidth="1"/>
    <col min="6" max="6" width="13.42578125" style="3" customWidth="1"/>
    <col min="7" max="16384" width="9.140625" style="3"/>
  </cols>
  <sheetData>
    <row r="1" spans="1:6" x14ac:dyDescent="0.25">
      <c r="A1" s="1" t="s">
        <v>230</v>
      </c>
      <c r="C1" s="1"/>
    </row>
    <row r="2" spans="1:6" x14ac:dyDescent="0.25">
      <c r="A2" s="101" t="s">
        <v>245</v>
      </c>
      <c r="C2" s="4"/>
    </row>
    <row r="3" spans="1:6" x14ac:dyDescent="0.25">
      <c r="A3" s="101" t="s">
        <v>246</v>
      </c>
      <c r="C3" s="4"/>
    </row>
    <row r="4" spans="1:6" x14ac:dyDescent="0.25">
      <c r="A4" s="4" t="s">
        <v>138</v>
      </c>
      <c r="C4" s="4"/>
    </row>
    <row r="5" spans="1:6" x14ac:dyDescent="0.25">
      <c r="A5" s="1" t="s">
        <v>88</v>
      </c>
      <c r="B5" s="3"/>
      <c r="C5" s="1"/>
      <c r="D5" s="3"/>
    </row>
    <row r="6" spans="1:6" x14ac:dyDescent="0.25">
      <c r="A6" s="10"/>
      <c r="B6" s="7" t="s">
        <v>1</v>
      </c>
      <c r="C6" s="10"/>
      <c r="D6" s="7" t="s">
        <v>1</v>
      </c>
    </row>
    <row r="7" spans="1:6" x14ac:dyDescent="0.25">
      <c r="A7" s="10"/>
      <c r="B7" s="7" t="s">
        <v>2</v>
      </c>
      <c r="C7" s="10"/>
      <c r="D7" s="7" t="s">
        <v>2</v>
      </c>
    </row>
    <row r="8" spans="1:6" x14ac:dyDescent="0.25">
      <c r="A8" s="20"/>
      <c r="B8" s="10">
        <v>2022</v>
      </c>
      <c r="C8" s="20"/>
      <c r="D8" s="10">
        <v>2021</v>
      </c>
    </row>
    <row r="9" spans="1:6" x14ac:dyDescent="0.25">
      <c r="A9" s="11" t="s">
        <v>89</v>
      </c>
      <c r="B9" s="21"/>
      <c r="C9" s="11"/>
      <c r="D9" s="21"/>
    </row>
    <row r="10" spans="1:6" x14ac:dyDescent="0.25">
      <c r="A10" s="12" t="s">
        <v>90</v>
      </c>
      <c r="B10" s="79">
        <v>29538781</v>
      </c>
      <c r="C10" s="12"/>
      <c r="D10" s="79"/>
      <c r="E10" s="163"/>
    </row>
    <row r="11" spans="1:6" x14ac:dyDescent="0.25">
      <c r="A11" s="12" t="s">
        <v>91</v>
      </c>
      <c r="B11" s="79"/>
      <c r="C11" s="12"/>
      <c r="D11" s="79"/>
      <c r="F11" s="92"/>
    </row>
    <row r="12" spans="1:6" ht="16.5" customHeight="1" x14ac:dyDescent="0.25">
      <c r="A12" s="12" t="s">
        <v>92</v>
      </c>
      <c r="B12" s="79"/>
      <c r="C12" s="12"/>
      <c r="D12" s="79"/>
      <c r="F12" s="115"/>
    </row>
    <row r="13" spans="1:6" x14ac:dyDescent="0.25">
      <c r="A13" s="12" t="s">
        <v>93</v>
      </c>
      <c r="B13" s="79"/>
      <c r="C13" s="12"/>
      <c r="D13" s="79"/>
      <c r="F13" s="92"/>
    </row>
    <row r="14" spans="1:6" x14ac:dyDescent="0.25">
      <c r="A14" s="12" t="s">
        <v>94</v>
      </c>
      <c r="B14" s="79"/>
      <c r="C14" s="12"/>
      <c r="D14" s="79"/>
      <c r="F14" s="92"/>
    </row>
    <row r="15" spans="1:6" x14ac:dyDescent="0.25">
      <c r="A15" s="11" t="s">
        <v>95</v>
      </c>
      <c r="B15" s="79"/>
      <c r="C15" s="12"/>
      <c r="D15" s="79"/>
      <c r="F15" s="92"/>
    </row>
    <row r="16" spans="1:6" x14ac:dyDescent="0.25">
      <c r="A16" s="11" t="s">
        <v>96</v>
      </c>
      <c r="B16" s="79"/>
      <c r="C16" s="12"/>
      <c r="D16" s="79"/>
      <c r="F16" s="92"/>
    </row>
    <row r="17" spans="1:6" x14ac:dyDescent="0.25">
      <c r="A17" s="11" t="s">
        <v>97</v>
      </c>
      <c r="B17" s="79"/>
      <c r="C17" s="12"/>
      <c r="D17" s="79"/>
      <c r="F17" s="92"/>
    </row>
    <row r="18" spans="1:6" x14ac:dyDescent="0.25">
      <c r="A18" s="11" t="s">
        <v>98</v>
      </c>
      <c r="B18" s="80"/>
      <c r="C18" s="12"/>
      <c r="D18" s="80"/>
      <c r="F18" s="92"/>
    </row>
    <row r="19" spans="1:6" x14ac:dyDescent="0.25">
      <c r="A19" s="12" t="s">
        <v>98</v>
      </c>
      <c r="B19" s="79">
        <v>-27735661</v>
      </c>
      <c r="C19" s="94"/>
      <c r="D19" s="79"/>
      <c r="E19" s="163"/>
      <c r="F19" s="92"/>
    </row>
    <row r="20" spans="1:6" x14ac:dyDescent="0.25">
      <c r="A20" s="12" t="s">
        <v>99</v>
      </c>
      <c r="B20" s="79">
        <v>-594170</v>
      </c>
      <c r="C20" s="12"/>
      <c r="D20" s="79"/>
      <c r="E20" s="163"/>
      <c r="F20" s="92"/>
    </row>
    <row r="21" spans="1:6" x14ac:dyDescent="0.25">
      <c r="A21" s="11" t="s">
        <v>100</v>
      </c>
      <c r="B21" s="80"/>
      <c r="C21" s="12"/>
      <c r="D21" s="80"/>
      <c r="F21" s="92"/>
    </row>
    <row r="22" spans="1:6" x14ac:dyDescent="0.25">
      <c r="A22" s="12" t="s">
        <v>101</v>
      </c>
      <c r="B22" s="79">
        <v>-437500</v>
      </c>
      <c r="C22" s="12"/>
      <c r="D22" s="79"/>
      <c r="E22" s="163"/>
    </row>
    <row r="23" spans="1:6" x14ac:dyDescent="0.25">
      <c r="A23" s="12" t="s">
        <v>102</v>
      </c>
      <c r="B23" s="79">
        <v>-73063</v>
      </c>
      <c r="C23" s="12"/>
      <c r="D23" s="79"/>
      <c r="E23" s="163"/>
    </row>
    <row r="24" spans="1:6" x14ac:dyDescent="0.25">
      <c r="A24" s="12" t="s">
        <v>103</v>
      </c>
      <c r="B24" s="79"/>
      <c r="C24" s="12"/>
      <c r="D24" s="79"/>
      <c r="E24" s="163"/>
    </row>
    <row r="25" spans="1:6" ht="16.5" customHeight="1" x14ac:dyDescent="0.25">
      <c r="A25" s="11" t="s">
        <v>104</v>
      </c>
      <c r="B25" s="79"/>
      <c r="C25" s="12"/>
      <c r="D25" s="79"/>
      <c r="E25" s="163"/>
    </row>
    <row r="26" spans="1:6" x14ac:dyDescent="0.25">
      <c r="A26" s="11" t="s">
        <v>105</v>
      </c>
      <c r="B26" s="79"/>
      <c r="C26" s="12"/>
      <c r="D26" s="79"/>
      <c r="E26" s="163"/>
    </row>
    <row r="27" spans="1:6" x14ac:dyDescent="0.25">
      <c r="A27" s="11" t="s">
        <v>106</v>
      </c>
      <c r="B27" s="79">
        <v>-131473</v>
      </c>
      <c r="C27" s="12"/>
      <c r="D27" s="79"/>
      <c r="E27" s="163"/>
    </row>
    <row r="28" spans="1:6" x14ac:dyDescent="0.25">
      <c r="A28" s="11" t="s">
        <v>107</v>
      </c>
      <c r="B28" s="80">
        <v>0</v>
      </c>
      <c r="C28" s="12"/>
      <c r="D28" s="80">
        <v>0</v>
      </c>
    </row>
    <row r="29" spans="1:6" ht="15" customHeight="1" x14ac:dyDescent="0.25">
      <c r="A29" s="12" t="s">
        <v>108</v>
      </c>
      <c r="B29" s="79">
        <v>0</v>
      </c>
      <c r="C29" s="12"/>
      <c r="D29" s="79">
        <v>0</v>
      </c>
    </row>
    <row r="30" spans="1:6" ht="15" customHeight="1" x14ac:dyDescent="0.25">
      <c r="A30" s="12" t="s">
        <v>109</v>
      </c>
      <c r="B30" s="79">
        <v>0</v>
      </c>
      <c r="C30" s="12"/>
      <c r="D30" s="79">
        <v>0</v>
      </c>
    </row>
    <row r="31" spans="1:6" ht="15" customHeight="1" x14ac:dyDescent="0.25">
      <c r="A31" s="12" t="s">
        <v>110</v>
      </c>
      <c r="B31" s="79">
        <v>0</v>
      </c>
      <c r="C31" s="12"/>
      <c r="D31" s="79">
        <v>0</v>
      </c>
    </row>
    <row r="32" spans="1:6" ht="15" customHeight="1" x14ac:dyDescent="0.25">
      <c r="A32" s="12" t="s">
        <v>111</v>
      </c>
      <c r="B32" s="79">
        <v>0</v>
      </c>
      <c r="C32" s="12"/>
      <c r="D32" s="79">
        <v>0</v>
      </c>
    </row>
    <row r="33" spans="1:5" ht="15" customHeight="1" x14ac:dyDescent="0.25">
      <c r="A33" s="12" t="s">
        <v>112</v>
      </c>
      <c r="B33" s="79">
        <v>0</v>
      </c>
      <c r="C33" s="12"/>
      <c r="D33" s="79">
        <v>0</v>
      </c>
      <c r="E33" s="92"/>
    </row>
    <row r="34" spans="1:5" ht="15" customHeight="1" x14ac:dyDescent="0.25">
      <c r="A34" s="12" t="s">
        <v>113</v>
      </c>
      <c r="B34" s="79">
        <v>0</v>
      </c>
      <c r="C34" s="12"/>
      <c r="D34" s="79">
        <v>0</v>
      </c>
    </row>
    <row r="35" spans="1:5" x14ac:dyDescent="0.25">
      <c r="A35" s="11" t="s">
        <v>114</v>
      </c>
      <c r="B35" s="79">
        <v>0</v>
      </c>
      <c r="C35" s="12"/>
      <c r="D35" s="79">
        <v>0</v>
      </c>
      <c r="E35" s="116"/>
    </row>
    <row r="36" spans="1:5" x14ac:dyDescent="0.25">
      <c r="A36" s="11" t="s">
        <v>115</v>
      </c>
      <c r="B36" s="80">
        <v>0</v>
      </c>
      <c r="C36" s="12"/>
      <c r="D36" s="80">
        <v>0</v>
      </c>
    </row>
    <row r="37" spans="1:5" x14ac:dyDescent="0.25">
      <c r="A37" s="12" t="s">
        <v>116</v>
      </c>
      <c r="B37" s="79"/>
      <c r="C37" s="12"/>
      <c r="D37" s="79"/>
    </row>
    <row r="38" spans="1:5" ht="30" x14ac:dyDescent="0.25">
      <c r="A38" s="12" t="s">
        <v>117</v>
      </c>
      <c r="B38" s="79"/>
      <c r="C38" s="12"/>
      <c r="D38" s="79"/>
    </row>
    <row r="39" spans="1:5" x14ac:dyDescent="0.25">
      <c r="A39" s="12" t="s">
        <v>118</v>
      </c>
      <c r="B39" s="79"/>
      <c r="C39" s="12"/>
      <c r="D39" s="79"/>
    </row>
    <row r="40" spans="1:5" x14ac:dyDescent="0.25">
      <c r="A40" s="11" t="s">
        <v>119</v>
      </c>
      <c r="B40" s="79">
        <v>0</v>
      </c>
      <c r="C40" s="12"/>
      <c r="D40" s="79">
        <v>0</v>
      </c>
    </row>
    <row r="41" spans="1:5" x14ac:dyDescent="0.25">
      <c r="A41" s="22" t="s">
        <v>120</v>
      </c>
      <c r="B41" s="79">
        <v>0</v>
      </c>
      <c r="C41" s="11"/>
      <c r="D41" s="79"/>
    </row>
    <row r="42" spans="1:5" x14ac:dyDescent="0.25">
      <c r="A42" s="11" t="s">
        <v>121</v>
      </c>
      <c r="B42" s="75">
        <f>SUM(B10:B41)</f>
        <v>566914</v>
      </c>
      <c r="C42" s="75">
        <v>0</v>
      </c>
      <c r="D42" s="75"/>
      <c r="E42" s="115"/>
    </row>
    <row r="43" spans="1:5" x14ac:dyDescent="0.25">
      <c r="A43" s="11" t="s">
        <v>122</v>
      </c>
      <c r="B43" s="81">
        <v>0</v>
      </c>
      <c r="C43" s="11"/>
      <c r="D43" s="81"/>
    </row>
    <row r="44" spans="1:5" x14ac:dyDescent="0.25">
      <c r="A44" s="12" t="s">
        <v>123</v>
      </c>
      <c r="B44" s="79">
        <v>-85037</v>
      </c>
      <c r="C44" s="12"/>
      <c r="D44" s="79"/>
      <c r="E44" s="164"/>
    </row>
    <row r="45" spans="1:5" x14ac:dyDescent="0.25">
      <c r="A45" s="12" t="s">
        <v>124</v>
      </c>
      <c r="B45" s="79">
        <v>0</v>
      </c>
      <c r="C45" s="12"/>
      <c r="D45" s="79"/>
    </row>
    <row r="46" spans="1:5" x14ac:dyDescent="0.25">
      <c r="A46" s="12" t="s">
        <v>125</v>
      </c>
      <c r="B46" s="79">
        <v>0</v>
      </c>
      <c r="C46" s="93">
        <v>0</v>
      </c>
      <c r="D46" s="79"/>
    </row>
    <row r="47" spans="1:5" x14ac:dyDescent="0.25">
      <c r="A47" s="11" t="s">
        <v>126</v>
      </c>
      <c r="B47" s="75">
        <f>+B42+B44</f>
        <v>481877</v>
      </c>
      <c r="C47" s="11"/>
      <c r="D47" s="75"/>
    </row>
    <row r="48" spans="1:5" ht="15.75" thickBot="1" x14ac:dyDescent="0.3">
      <c r="A48" s="23"/>
      <c r="B48" s="82"/>
      <c r="C48" s="23"/>
      <c r="D48" s="82"/>
    </row>
    <row r="49" spans="1:4" ht="15.75" thickTop="1" x14ac:dyDescent="0.25">
      <c r="A49" s="24" t="s">
        <v>127</v>
      </c>
      <c r="B49" s="77"/>
      <c r="C49" s="24"/>
      <c r="D49" s="77"/>
    </row>
    <row r="50" spans="1:4" x14ac:dyDescent="0.25">
      <c r="A50" s="12" t="s">
        <v>128</v>
      </c>
      <c r="B50" s="83"/>
      <c r="C50" s="12"/>
      <c r="D50" s="83"/>
    </row>
    <row r="51" spans="1:4" x14ac:dyDescent="0.25">
      <c r="A51" s="12" t="s">
        <v>129</v>
      </c>
      <c r="B51" s="83"/>
      <c r="C51" s="12"/>
      <c r="D51" s="83"/>
    </row>
    <row r="52" spans="1:4" x14ac:dyDescent="0.25">
      <c r="A52" s="12" t="s">
        <v>130</v>
      </c>
      <c r="B52" s="83"/>
      <c r="C52" s="12"/>
      <c r="D52" s="83"/>
    </row>
    <row r="53" spans="1:4" ht="15" customHeight="1" x14ac:dyDescent="0.25">
      <c r="A53" s="12" t="s">
        <v>131</v>
      </c>
      <c r="B53" s="83"/>
      <c r="C53" s="12"/>
      <c r="D53" s="83"/>
    </row>
    <row r="54" spans="1:4" x14ac:dyDescent="0.25">
      <c r="A54" s="25" t="s">
        <v>132</v>
      </c>
      <c r="B54" s="83"/>
      <c r="C54" s="25"/>
      <c r="D54" s="83"/>
    </row>
    <row r="55" spans="1:4" x14ac:dyDescent="0.25">
      <c r="A55" s="24" t="s">
        <v>133</v>
      </c>
      <c r="B55" s="84"/>
      <c r="C55" s="24"/>
      <c r="D55" s="84"/>
    </row>
    <row r="56" spans="1:4" x14ac:dyDescent="0.25">
      <c r="A56" s="26"/>
      <c r="B56" s="71"/>
      <c r="C56" s="26"/>
      <c r="D56" s="71"/>
    </row>
    <row r="57" spans="1:4" ht="15.75" thickBot="1" x14ac:dyDescent="0.3">
      <c r="A57" s="24" t="s">
        <v>134</v>
      </c>
      <c r="B57" s="69">
        <f>+B47</f>
        <v>481877</v>
      </c>
      <c r="C57" s="24"/>
      <c r="D57" s="69"/>
    </row>
    <row r="58" spans="1:4" ht="15.75" thickTop="1" x14ac:dyDescent="0.25">
      <c r="A58" s="26"/>
      <c r="B58" s="71"/>
      <c r="C58" s="26"/>
      <c r="D58" s="71"/>
    </row>
    <row r="59" spans="1:4" x14ac:dyDescent="0.25">
      <c r="A59" s="28" t="s">
        <v>135</v>
      </c>
      <c r="B59" s="71"/>
      <c r="C59" s="28"/>
      <c r="D59" s="71"/>
    </row>
    <row r="60" spans="1:4" x14ac:dyDescent="0.25">
      <c r="A60" s="26" t="s">
        <v>136</v>
      </c>
      <c r="B60" s="79"/>
      <c r="C60" s="26"/>
      <c r="D60" s="79"/>
    </row>
    <row r="61" spans="1:4" x14ac:dyDescent="0.25">
      <c r="A61" s="26" t="s">
        <v>137</v>
      </c>
      <c r="B61" s="79"/>
      <c r="C61" s="26"/>
      <c r="D61" s="79"/>
    </row>
    <row r="62" spans="1:4" x14ac:dyDescent="0.25">
      <c r="A62" s="30"/>
      <c r="B62" s="29"/>
      <c r="C62" s="30"/>
      <c r="D62" s="29"/>
    </row>
    <row r="63" spans="1:4" x14ac:dyDescent="0.25">
      <c r="A63" s="30"/>
      <c r="B63" s="29"/>
      <c r="C63" s="30"/>
      <c r="D63" s="29"/>
    </row>
    <row r="64" spans="1:4" x14ac:dyDescent="0.25">
      <c r="A64" s="31"/>
      <c r="B64" s="32"/>
      <c r="C64" s="31"/>
      <c r="D64" s="32"/>
    </row>
  </sheetData>
  <conditionalFormatting sqref="A2:A3">
    <cfRule type="duplicateValues" dxfId="3" priority="1"/>
  </conditionalFormatting>
  <pageMargins left="0.25" right="0.25" top="0.75" bottom="0.75" header="0.3" footer="0.3"/>
  <pageSetup scale="76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E72"/>
  <sheetViews>
    <sheetView topLeftCell="A42" zoomScale="96" zoomScaleNormal="96" workbookViewId="0">
      <selection activeCell="B70" sqref="B70"/>
    </sheetView>
  </sheetViews>
  <sheetFormatPr defaultRowHeight="15" x14ac:dyDescent="0.25"/>
  <cols>
    <col min="1" max="1" width="84.42578125" style="3" customWidth="1"/>
    <col min="2" max="2" width="19.28515625" style="88" customWidth="1"/>
    <col min="3" max="3" width="4.85546875" style="3" customWidth="1"/>
    <col min="4" max="4" width="22.85546875" style="88" customWidth="1"/>
    <col min="5" max="16384" width="9.140625" style="3"/>
  </cols>
  <sheetData>
    <row r="1" spans="1:5" x14ac:dyDescent="0.25">
      <c r="A1" s="1" t="s">
        <v>230</v>
      </c>
      <c r="C1" s="1"/>
    </row>
    <row r="2" spans="1:5" x14ac:dyDescent="0.25">
      <c r="A2" s="101" t="s">
        <v>245</v>
      </c>
      <c r="C2" s="4"/>
    </row>
    <row r="3" spans="1:5" x14ac:dyDescent="0.25">
      <c r="A3" s="101" t="s">
        <v>246</v>
      </c>
      <c r="C3" s="4"/>
    </row>
    <row r="4" spans="1:5" x14ac:dyDescent="0.25">
      <c r="A4" s="4" t="s">
        <v>138</v>
      </c>
      <c r="C4" s="4"/>
    </row>
    <row r="5" spans="1:5" x14ac:dyDescent="0.25">
      <c r="A5" s="1" t="s">
        <v>158</v>
      </c>
      <c r="B5" s="87"/>
      <c r="C5" s="1"/>
      <c r="D5" s="87"/>
    </row>
    <row r="6" spans="1:5" x14ac:dyDescent="0.25">
      <c r="A6" s="4"/>
      <c r="B6" s="87"/>
      <c r="C6" s="4"/>
      <c r="D6" s="87"/>
    </row>
    <row r="7" spans="1:5" x14ac:dyDescent="0.25">
      <c r="A7" s="162"/>
      <c r="B7" s="89" t="s">
        <v>1</v>
      </c>
      <c r="C7" s="56"/>
      <c r="D7" s="89" t="s">
        <v>1</v>
      </c>
    </row>
    <row r="8" spans="1:5" ht="14.1" customHeight="1" x14ac:dyDescent="0.25">
      <c r="A8" s="162"/>
      <c r="B8" s="89" t="s">
        <v>2</v>
      </c>
      <c r="C8" s="56"/>
      <c r="D8" s="89" t="s">
        <v>3</v>
      </c>
    </row>
    <row r="9" spans="1:5" ht="14.1" customHeight="1" x14ac:dyDescent="0.25">
      <c r="A9" s="20"/>
      <c r="B9" s="83"/>
      <c r="C9" s="20"/>
      <c r="D9" s="83"/>
    </row>
    <row r="10" spans="1:5" ht="14.1" customHeight="1" x14ac:dyDescent="0.25">
      <c r="A10" s="11" t="s">
        <v>159</v>
      </c>
      <c r="B10" s="83"/>
      <c r="C10" s="11"/>
      <c r="D10" s="83"/>
    </row>
    <row r="11" spans="1:5" ht="14.1" customHeight="1" x14ac:dyDescent="0.25">
      <c r="A11" s="14" t="s">
        <v>160</v>
      </c>
      <c r="B11" s="83">
        <v>481878</v>
      </c>
      <c r="C11" s="14"/>
      <c r="D11" s="83"/>
      <c r="E11" s="163"/>
    </row>
    <row r="12" spans="1:5" ht="14.1" customHeight="1" x14ac:dyDescent="0.25">
      <c r="A12" s="50" t="s">
        <v>161</v>
      </c>
      <c r="B12" s="83"/>
      <c r="C12" s="50"/>
      <c r="D12" s="83"/>
    </row>
    <row r="13" spans="1:5" ht="14.1" customHeight="1" x14ac:dyDescent="0.25">
      <c r="A13" s="51" t="s">
        <v>162</v>
      </c>
      <c r="B13" s="83"/>
      <c r="C13" s="51"/>
      <c r="D13" s="83"/>
    </row>
    <row r="14" spans="1:5" ht="14.1" customHeight="1" x14ac:dyDescent="0.25">
      <c r="A14" s="51" t="s">
        <v>163</v>
      </c>
      <c r="B14" s="83"/>
      <c r="C14" s="51"/>
      <c r="D14" s="83"/>
    </row>
    <row r="15" spans="1:5" x14ac:dyDescent="0.25">
      <c r="A15" s="52" t="s">
        <v>105</v>
      </c>
      <c r="B15" s="83"/>
      <c r="C15" s="52"/>
      <c r="D15" s="83"/>
    </row>
    <row r="16" spans="1:5" x14ac:dyDescent="0.25">
      <c r="A16" s="51" t="s">
        <v>104</v>
      </c>
      <c r="B16" s="83"/>
      <c r="C16" s="51"/>
      <c r="D16" s="83"/>
    </row>
    <row r="17" spans="1:5" x14ac:dyDescent="0.25">
      <c r="A17" s="51" t="s">
        <v>164</v>
      </c>
      <c r="B17" s="83"/>
      <c r="C17" s="51"/>
      <c r="D17" s="83"/>
    </row>
    <row r="18" spans="1:5" x14ac:dyDescent="0.25">
      <c r="A18" s="51" t="s">
        <v>165</v>
      </c>
      <c r="B18" s="83"/>
      <c r="C18" s="51"/>
      <c r="D18" s="83"/>
    </row>
    <row r="19" spans="1:5" x14ac:dyDescent="0.25">
      <c r="A19" s="51" t="s">
        <v>166</v>
      </c>
      <c r="B19" s="83"/>
      <c r="C19" s="51"/>
      <c r="D19" s="83"/>
    </row>
    <row r="20" spans="1:5" x14ac:dyDescent="0.25">
      <c r="A20" s="51" t="s">
        <v>167</v>
      </c>
      <c r="B20" s="83"/>
      <c r="C20" s="51"/>
      <c r="D20" s="83"/>
    </row>
    <row r="21" spans="1:5" x14ac:dyDescent="0.25">
      <c r="A21" s="51" t="s">
        <v>168</v>
      </c>
      <c r="B21" s="83"/>
      <c r="C21" s="51"/>
      <c r="D21" s="83"/>
    </row>
    <row r="22" spans="1:5" x14ac:dyDescent="0.25">
      <c r="A22" s="51" t="s">
        <v>169</v>
      </c>
      <c r="B22" s="83"/>
      <c r="C22" s="51"/>
      <c r="D22" s="83"/>
    </row>
    <row r="23" spans="1:5" x14ac:dyDescent="0.25">
      <c r="A23" s="51" t="s">
        <v>169</v>
      </c>
      <c r="B23" s="83"/>
      <c r="C23" s="51"/>
      <c r="D23" s="83"/>
    </row>
    <row r="24" spans="1:5" x14ac:dyDescent="0.25">
      <c r="A24" s="51"/>
      <c r="B24" s="83"/>
      <c r="C24" s="51"/>
      <c r="D24" s="83"/>
    </row>
    <row r="25" spans="1:5" ht="14.1" customHeight="1" x14ac:dyDescent="0.25">
      <c r="A25" s="14" t="s">
        <v>170</v>
      </c>
      <c r="B25" s="83"/>
      <c r="C25" s="14"/>
      <c r="D25" s="83"/>
    </row>
    <row r="26" spans="1:5" ht="14.1" customHeight="1" x14ac:dyDescent="0.25">
      <c r="A26" s="51" t="s">
        <v>171</v>
      </c>
      <c r="B26" s="83"/>
      <c r="C26" s="51"/>
      <c r="D26" s="83"/>
    </row>
    <row r="27" spans="1:5" x14ac:dyDescent="0.25">
      <c r="A27" s="51" t="s">
        <v>172</v>
      </c>
      <c r="B27" s="83"/>
      <c r="C27" s="51"/>
      <c r="D27" s="83"/>
    </row>
    <row r="28" spans="1:5" x14ac:dyDescent="0.25">
      <c r="A28" s="51" t="s">
        <v>173</v>
      </c>
      <c r="B28" s="83"/>
      <c r="C28" s="51"/>
      <c r="D28" s="83"/>
    </row>
    <row r="29" spans="1:5" x14ac:dyDescent="0.25">
      <c r="A29" s="51" t="s">
        <v>169</v>
      </c>
      <c r="B29" s="83"/>
      <c r="C29" s="51"/>
      <c r="D29" s="83"/>
    </row>
    <row r="30" spans="1:5" x14ac:dyDescent="0.25">
      <c r="A30" s="51"/>
      <c r="B30" s="83"/>
      <c r="C30" s="51"/>
      <c r="D30" s="83"/>
    </row>
    <row r="31" spans="1:5" ht="14.1" customHeight="1" x14ac:dyDescent="0.25">
      <c r="A31" s="14" t="s">
        <v>174</v>
      </c>
      <c r="B31" s="83"/>
      <c r="C31" s="51"/>
      <c r="D31" s="83"/>
    </row>
    <row r="32" spans="1:5" x14ac:dyDescent="0.25">
      <c r="A32" s="51" t="s">
        <v>175</v>
      </c>
      <c r="B32" s="83">
        <v>-407482</v>
      </c>
      <c r="C32" s="51"/>
      <c r="D32" s="83"/>
      <c r="E32" s="163"/>
    </row>
    <row r="33" spans="1:5" ht="14.25" customHeight="1" x14ac:dyDescent="0.25">
      <c r="A33" s="51" t="s">
        <v>176</v>
      </c>
      <c r="B33" s="83">
        <v>-107581796</v>
      </c>
      <c r="C33" s="51"/>
      <c r="D33" s="83"/>
      <c r="E33" s="163"/>
    </row>
    <row r="34" spans="1:5" ht="14.25" customHeight="1" x14ac:dyDescent="0.25">
      <c r="A34" s="51" t="s">
        <v>177</v>
      </c>
      <c r="B34" s="83">
        <v>21341907</v>
      </c>
      <c r="C34" s="51"/>
      <c r="D34" s="83"/>
      <c r="E34" s="163"/>
    </row>
    <row r="35" spans="1:5" x14ac:dyDescent="0.25">
      <c r="A35" s="51" t="s">
        <v>178</v>
      </c>
      <c r="B35" s="83">
        <v>18972</v>
      </c>
      <c r="C35" s="51"/>
      <c r="D35" s="83"/>
      <c r="E35" s="163"/>
    </row>
    <row r="36" spans="1:5" ht="14.1" customHeight="1" x14ac:dyDescent="0.25">
      <c r="A36" s="51" t="s">
        <v>169</v>
      </c>
      <c r="B36" s="83">
        <v>86245249</v>
      </c>
      <c r="C36" s="51"/>
      <c r="D36" s="83"/>
      <c r="E36" s="163"/>
    </row>
    <row r="37" spans="1:5" x14ac:dyDescent="0.25">
      <c r="A37" s="11" t="s">
        <v>179</v>
      </c>
      <c r="B37" s="90"/>
      <c r="C37" s="91"/>
      <c r="D37" s="90"/>
    </row>
    <row r="38" spans="1:5" x14ac:dyDescent="0.25">
      <c r="A38" s="53"/>
      <c r="B38" s="83"/>
      <c r="C38" s="51"/>
      <c r="D38" s="83"/>
    </row>
    <row r="39" spans="1:5" x14ac:dyDescent="0.25">
      <c r="A39" s="11" t="s">
        <v>180</v>
      </c>
      <c r="B39" s="83"/>
      <c r="C39" s="51"/>
      <c r="D39" s="83"/>
    </row>
    <row r="40" spans="1:5" ht="14.1" customHeight="1" x14ac:dyDescent="0.25">
      <c r="A40" s="51" t="s">
        <v>181</v>
      </c>
      <c r="B40" s="83"/>
      <c r="C40" s="51"/>
      <c r="D40" s="83"/>
    </row>
    <row r="41" spans="1:5" x14ac:dyDescent="0.25">
      <c r="A41" s="51" t="s">
        <v>182</v>
      </c>
      <c r="B41" s="83"/>
      <c r="C41" s="51"/>
      <c r="D41" s="83"/>
    </row>
    <row r="42" spans="1:5" ht="14.1" customHeight="1" x14ac:dyDescent="0.25">
      <c r="A42" s="51" t="s">
        <v>183</v>
      </c>
      <c r="B42" s="83"/>
      <c r="C42" s="51"/>
      <c r="D42" s="83"/>
    </row>
    <row r="43" spans="1:5" ht="30" x14ac:dyDescent="0.25">
      <c r="A43" s="51" t="s">
        <v>184</v>
      </c>
      <c r="B43" s="83"/>
      <c r="C43" s="51"/>
      <c r="D43" s="83"/>
    </row>
    <row r="44" spans="1:5" x14ac:dyDescent="0.25">
      <c r="A44" s="51" t="s">
        <v>185</v>
      </c>
      <c r="B44" s="83"/>
      <c r="C44" s="51"/>
      <c r="D44" s="83"/>
    </row>
    <row r="45" spans="1:5" x14ac:dyDescent="0.25">
      <c r="A45" s="51" t="s">
        <v>186</v>
      </c>
      <c r="B45" s="83"/>
      <c r="C45" s="51"/>
      <c r="D45" s="83"/>
    </row>
    <row r="46" spans="1:5" x14ac:dyDescent="0.25">
      <c r="A46" s="51" t="s">
        <v>187</v>
      </c>
      <c r="B46" s="83"/>
      <c r="C46" s="51"/>
      <c r="D46" s="83"/>
    </row>
    <row r="47" spans="1:5" ht="14.1" customHeight="1" x14ac:dyDescent="0.25">
      <c r="A47" s="51" t="s">
        <v>188</v>
      </c>
      <c r="B47" s="83"/>
      <c r="C47" s="51"/>
      <c r="D47" s="83"/>
    </row>
    <row r="48" spans="1:5" ht="14.1" customHeight="1" x14ac:dyDescent="0.25">
      <c r="A48" s="51" t="s">
        <v>169</v>
      </c>
      <c r="B48" s="83"/>
      <c r="C48" s="51"/>
      <c r="D48" s="83"/>
    </row>
    <row r="49" spans="1:4" ht="14.1" customHeight="1" x14ac:dyDescent="0.25">
      <c r="A49" s="11" t="s">
        <v>189</v>
      </c>
      <c r="B49" s="90"/>
      <c r="C49" s="51"/>
      <c r="D49" s="90"/>
    </row>
    <row r="50" spans="1:4" ht="14.1" customHeight="1" x14ac:dyDescent="0.25">
      <c r="A50" s="53"/>
      <c r="B50" s="83"/>
      <c r="C50" s="51"/>
      <c r="D50" s="83"/>
    </row>
    <row r="51" spans="1:4" ht="14.1" customHeight="1" x14ac:dyDescent="0.25">
      <c r="A51" s="11" t="s">
        <v>190</v>
      </c>
      <c r="B51" s="83"/>
      <c r="C51" s="51"/>
      <c r="D51" s="83"/>
    </row>
    <row r="52" spans="1:4" ht="14.1" customHeight="1" x14ac:dyDescent="0.25">
      <c r="A52" s="51" t="s">
        <v>191</v>
      </c>
      <c r="B52" s="83"/>
      <c r="C52" s="51"/>
      <c r="D52" s="83"/>
    </row>
    <row r="53" spans="1:4" ht="14.1" customHeight="1" x14ac:dyDescent="0.25">
      <c r="A53" s="51" t="s">
        <v>192</v>
      </c>
      <c r="B53" s="83"/>
      <c r="C53" s="51"/>
      <c r="D53" s="83"/>
    </row>
    <row r="54" spans="1:4" ht="14.1" customHeight="1" x14ac:dyDescent="0.25">
      <c r="A54" s="51" t="s">
        <v>193</v>
      </c>
      <c r="B54" s="83"/>
      <c r="C54" s="51"/>
      <c r="D54" s="83"/>
    </row>
    <row r="55" spans="1:4" ht="14.1" customHeight="1" x14ac:dyDescent="0.25">
      <c r="A55" s="51" t="s">
        <v>194</v>
      </c>
      <c r="B55" s="83"/>
      <c r="C55" s="51"/>
      <c r="D55" s="83"/>
    </row>
    <row r="56" spans="1:4" ht="14.1" customHeight="1" x14ac:dyDescent="0.25">
      <c r="A56" s="51" t="s">
        <v>195</v>
      </c>
      <c r="B56" s="83"/>
      <c r="C56" s="51"/>
      <c r="D56" s="83"/>
    </row>
    <row r="57" spans="1:4" ht="14.1" customHeight="1" x14ac:dyDescent="0.25">
      <c r="A57" s="51" t="s">
        <v>196</v>
      </c>
      <c r="B57" s="83"/>
      <c r="C57" s="51"/>
      <c r="D57" s="83"/>
    </row>
    <row r="58" spans="1:4" ht="14.1" customHeight="1" x14ac:dyDescent="0.25">
      <c r="A58" s="51" t="s">
        <v>197</v>
      </c>
      <c r="B58" s="83"/>
      <c r="C58" s="51"/>
      <c r="D58" s="83"/>
    </row>
    <row r="59" spans="1:4" ht="14.1" customHeight="1" x14ac:dyDescent="0.25">
      <c r="A59" s="51" t="s">
        <v>198</v>
      </c>
      <c r="B59" s="83"/>
      <c r="C59" s="51"/>
      <c r="D59" s="83"/>
    </row>
    <row r="60" spans="1:4" ht="15" customHeight="1" x14ac:dyDescent="0.25">
      <c r="A60" s="51" t="s">
        <v>199</v>
      </c>
      <c r="B60" s="83"/>
      <c r="C60" s="51"/>
      <c r="D60" s="83"/>
    </row>
    <row r="61" spans="1:4" ht="14.1" customHeight="1" x14ac:dyDescent="0.25">
      <c r="A61" s="51" t="s">
        <v>200</v>
      </c>
      <c r="B61" s="83"/>
      <c r="C61" s="51"/>
      <c r="D61" s="83"/>
    </row>
    <row r="62" spans="1:4" ht="14.1" customHeight="1" x14ac:dyDescent="0.25">
      <c r="A62" s="51" t="s">
        <v>201</v>
      </c>
      <c r="B62" s="83"/>
      <c r="C62" s="51"/>
      <c r="D62" s="83"/>
    </row>
    <row r="63" spans="1:4" ht="14.1" customHeight="1" x14ac:dyDescent="0.25">
      <c r="A63" s="51" t="s">
        <v>169</v>
      </c>
      <c r="B63" s="83"/>
      <c r="C63" s="51"/>
      <c r="D63" s="83"/>
    </row>
    <row r="64" spans="1:4" ht="14.1" customHeight="1" x14ac:dyDescent="0.25">
      <c r="A64" s="11" t="s">
        <v>202</v>
      </c>
      <c r="B64" s="90"/>
      <c r="C64" s="51"/>
      <c r="D64" s="90"/>
    </row>
    <row r="65" spans="1:4" ht="14.1" customHeight="1" x14ac:dyDescent="0.25">
      <c r="A65" s="53"/>
      <c r="B65" s="83"/>
      <c r="C65" s="51"/>
      <c r="D65" s="83"/>
    </row>
    <row r="66" spans="1:4" ht="14.1" customHeight="1" x14ac:dyDescent="0.25">
      <c r="A66" s="11" t="s">
        <v>203</v>
      </c>
      <c r="B66" s="90"/>
      <c r="C66" s="51"/>
      <c r="D66" s="90"/>
    </row>
    <row r="67" spans="1:4" x14ac:dyDescent="0.25">
      <c r="A67" s="54" t="s">
        <v>204</v>
      </c>
      <c r="B67" s="83"/>
      <c r="C67" s="51"/>
      <c r="D67" s="83"/>
    </row>
    <row r="68" spans="1:4" x14ac:dyDescent="0.25">
      <c r="A68" s="54" t="s">
        <v>205</v>
      </c>
      <c r="B68" s="83">
        <v>0</v>
      </c>
      <c r="C68" s="51"/>
      <c r="D68" s="83"/>
    </row>
    <row r="69" spans="1:4" ht="15.75" thickBot="1" x14ac:dyDescent="0.3">
      <c r="A69" s="55" t="s">
        <v>206</v>
      </c>
      <c r="B69" s="68">
        <f>SUM(B9:B68)</f>
        <v>98728</v>
      </c>
      <c r="C69" s="51"/>
      <c r="D69" s="68"/>
    </row>
    <row r="70" spans="1:4" ht="15.75" thickTop="1" x14ac:dyDescent="0.25">
      <c r="C70" s="51"/>
    </row>
    <row r="71" spans="1:4" x14ac:dyDescent="0.25">
      <c r="B71" s="95"/>
      <c r="C71" s="51"/>
      <c r="D71" s="88">
        <v>0</v>
      </c>
    </row>
    <row r="72" spans="1:4" x14ac:dyDescent="0.25">
      <c r="A72" s="18"/>
      <c r="B72" s="85"/>
      <c r="C72" s="18"/>
      <c r="D72" s="85"/>
    </row>
  </sheetData>
  <mergeCells count="1">
    <mergeCell ref="A7:A8"/>
  </mergeCells>
  <conditionalFormatting sqref="A2:A3">
    <cfRule type="duplicateValues" dxfId="2" priority="1"/>
  </conditionalFormatting>
  <pageMargins left="0.7" right="0.7" top="0.75" bottom="0.75" header="0.3" footer="0.3"/>
  <pageSetup scale="65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L38"/>
  <sheetViews>
    <sheetView workbookViewId="0">
      <pane ySplit="7" topLeftCell="A18" activePane="bottomLeft" state="frozen"/>
      <selection pane="bottomLeft" activeCell="L42" sqref="L42"/>
    </sheetView>
  </sheetViews>
  <sheetFormatPr defaultRowHeight="15" x14ac:dyDescent="0.25"/>
  <cols>
    <col min="1" max="1" width="74.85546875" style="33" bestFit="1" customWidth="1"/>
    <col min="2" max="2" width="11.7109375" style="33" bestFit="1" customWidth="1"/>
    <col min="3" max="3" width="13.28515625" style="33" bestFit="1" customWidth="1"/>
    <col min="4" max="5" width="11.140625" style="33" bestFit="1" customWidth="1"/>
    <col min="6" max="6" width="21.5703125" style="33" customWidth="1"/>
    <col min="7" max="7" width="13.7109375" style="33" bestFit="1" customWidth="1"/>
    <col min="8" max="8" width="14.7109375" style="33" bestFit="1" customWidth="1"/>
    <col min="9" max="9" width="12.85546875" style="33" customWidth="1"/>
    <col min="10" max="10" width="11.85546875" style="33" bestFit="1" customWidth="1"/>
    <col min="11" max="11" width="15.140625" style="33" customWidth="1"/>
    <col min="12" max="16384" width="9.140625" style="33"/>
  </cols>
  <sheetData>
    <row r="1" spans="1:12" x14ac:dyDescent="0.25">
      <c r="A1" s="1" t="s">
        <v>230</v>
      </c>
    </row>
    <row r="2" spans="1:12" x14ac:dyDescent="0.25">
      <c r="A2" s="101" t="s">
        <v>245</v>
      </c>
    </row>
    <row r="3" spans="1:12" x14ac:dyDescent="0.25">
      <c r="A3" s="101" t="s">
        <v>246</v>
      </c>
    </row>
    <row r="4" spans="1:12" x14ac:dyDescent="0.25">
      <c r="A4" s="4" t="s">
        <v>138</v>
      </c>
    </row>
    <row r="5" spans="1:12" x14ac:dyDescent="0.25">
      <c r="A5" s="1" t="s">
        <v>139</v>
      </c>
    </row>
    <row r="6" spans="1:12" x14ac:dyDescent="0.25">
      <c r="A6" s="34"/>
    </row>
    <row r="7" spans="1:12" ht="54.75" customHeight="1" x14ac:dyDescent="0.25">
      <c r="B7" s="35" t="s">
        <v>140</v>
      </c>
      <c r="C7" s="35" t="s">
        <v>74</v>
      </c>
      <c r="D7" s="35" t="s">
        <v>75</v>
      </c>
      <c r="E7" s="35" t="s">
        <v>76</v>
      </c>
      <c r="F7" s="35" t="s">
        <v>79</v>
      </c>
      <c r="G7" s="35" t="s">
        <v>141</v>
      </c>
      <c r="H7" s="35" t="s">
        <v>142</v>
      </c>
      <c r="I7" s="35" t="s">
        <v>143</v>
      </c>
      <c r="J7" s="35" t="s">
        <v>83</v>
      </c>
      <c r="K7" s="35" t="s">
        <v>143</v>
      </c>
      <c r="L7" s="24"/>
    </row>
    <row r="8" spans="1:12" x14ac:dyDescent="0.25">
      <c r="A8" s="36"/>
      <c r="B8" s="24"/>
      <c r="E8" s="37"/>
      <c r="F8" s="37"/>
      <c r="G8" s="37"/>
      <c r="H8" s="38"/>
      <c r="I8" s="38"/>
      <c r="J8" s="38"/>
    </row>
    <row r="9" spans="1:12" x14ac:dyDescent="0.25">
      <c r="A9" s="39"/>
      <c r="B9" s="40"/>
      <c r="C9" s="40"/>
      <c r="D9" s="40"/>
      <c r="E9" s="41"/>
      <c r="F9" s="41"/>
      <c r="G9" s="41"/>
      <c r="H9" s="27"/>
      <c r="I9" s="27"/>
      <c r="J9" s="27"/>
      <c r="K9" s="27"/>
    </row>
    <row r="10" spans="1:12" ht="15.75" thickBot="1" x14ac:dyDescent="0.3">
      <c r="A10" s="42" t="s">
        <v>144</v>
      </c>
      <c r="B10" s="69">
        <v>1000</v>
      </c>
      <c r="C10" s="69">
        <v>0</v>
      </c>
      <c r="D10" s="69">
        <v>0</v>
      </c>
      <c r="E10" s="69">
        <v>0</v>
      </c>
      <c r="F10" s="69">
        <v>0</v>
      </c>
      <c r="G10" s="69"/>
      <c r="H10" s="69">
        <v>0</v>
      </c>
      <c r="I10" s="69"/>
      <c r="J10" s="69">
        <v>0</v>
      </c>
      <c r="K10" s="69"/>
    </row>
    <row r="11" spans="1:12" ht="15.75" thickTop="1" x14ac:dyDescent="0.25">
      <c r="A11" s="43" t="s">
        <v>145</v>
      </c>
      <c r="B11" s="70"/>
      <c r="C11" s="70"/>
      <c r="D11" s="70"/>
      <c r="E11" s="70"/>
      <c r="F11" s="70"/>
      <c r="G11" s="70"/>
      <c r="H11" s="71"/>
      <c r="I11" s="71">
        <v>0</v>
      </c>
      <c r="J11" s="72"/>
      <c r="K11" s="70">
        <v>0</v>
      </c>
    </row>
    <row r="12" spans="1:12" x14ac:dyDescent="0.25">
      <c r="A12" s="42" t="s">
        <v>146</v>
      </c>
      <c r="B12" s="73">
        <v>1000</v>
      </c>
      <c r="C12" s="73">
        <v>0</v>
      </c>
      <c r="D12" s="73">
        <v>0</v>
      </c>
      <c r="E12" s="73">
        <v>0</v>
      </c>
      <c r="F12" s="73">
        <v>0</v>
      </c>
      <c r="G12" s="73"/>
      <c r="H12" s="73"/>
      <c r="I12" s="73"/>
      <c r="J12" s="73">
        <v>0</v>
      </c>
      <c r="K12" s="73"/>
    </row>
    <row r="13" spans="1:12" x14ac:dyDescent="0.25">
      <c r="A13" s="44" t="s">
        <v>147</v>
      </c>
      <c r="B13" s="70"/>
      <c r="C13" s="70"/>
      <c r="D13" s="70"/>
      <c r="E13" s="70"/>
      <c r="F13" s="70"/>
      <c r="G13" s="70"/>
      <c r="H13" s="71"/>
      <c r="I13" s="71"/>
      <c r="J13" s="71"/>
      <c r="K13" s="70">
        <v>0</v>
      </c>
    </row>
    <row r="14" spans="1:12" x14ac:dyDescent="0.25">
      <c r="A14" s="45" t="s">
        <v>142</v>
      </c>
      <c r="B14" s="71"/>
      <c r="C14" s="71"/>
      <c r="D14" s="71"/>
      <c r="E14" s="71"/>
      <c r="F14" s="71"/>
      <c r="G14" s="71"/>
      <c r="H14" s="74"/>
      <c r="I14" s="71"/>
      <c r="J14" s="74"/>
      <c r="K14" s="71"/>
    </row>
    <row r="15" spans="1:12" x14ac:dyDescent="0.25">
      <c r="A15" s="45" t="s">
        <v>148</v>
      </c>
      <c r="B15" s="71"/>
      <c r="C15" s="71"/>
      <c r="D15" s="71"/>
      <c r="E15" s="71"/>
      <c r="F15" s="71"/>
      <c r="G15" s="71"/>
      <c r="H15" s="74"/>
      <c r="I15" s="71"/>
      <c r="J15" s="74"/>
      <c r="K15" s="71">
        <v>0</v>
      </c>
    </row>
    <row r="16" spans="1:12" x14ac:dyDescent="0.25">
      <c r="A16" s="45" t="s">
        <v>149</v>
      </c>
      <c r="B16" s="71"/>
      <c r="C16" s="71"/>
      <c r="D16" s="71"/>
      <c r="E16" s="71"/>
      <c r="F16" s="71"/>
      <c r="G16" s="71"/>
      <c r="H16" s="71"/>
      <c r="I16" s="71"/>
      <c r="J16" s="71"/>
      <c r="K16" s="71">
        <v>0</v>
      </c>
    </row>
    <row r="17" spans="1:11" x14ac:dyDescent="0.25">
      <c r="A17" s="44" t="s">
        <v>150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6"/>
      <c r="I17" s="75"/>
      <c r="J17" s="76">
        <v>0</v>
      </c>
      <c r="K17" s="75"/>
    </row>
    <row r="18" spans="1:11" x14ac:dyDescent="0.25">
      <c r="A18" s="44" t="s">
        <v>151</v>
      </c>
      <c r="B18" s="71"/>
      <c r="C18" s="71"/>
      <c r="D18" s="71"/>
      <c r="E18" s="71"/>
      <c r="F18" s="71"/>
      <c r="G18" s="71"/>
      <c r="H18" s="71"/>
      <c r="I18" s="71">
        <v>0</v>
      </c>
      <c r="J18" s="71"/>
      <c r="K18" s="71">
        <v>0</v>
      </c>
    </row>
    <row r="19" spans="1:11" x14ac:dyDescent="0.25">
      <c r="A19" s="46" t="s">
        <v>152</v>
      </c>
      <c r="B19" s="71"/>
      <c r="C19" s="71"/>
      <c r="D19" s="71"/>
      <c r="E19" s="71"/>
      <c r="F19" s="71"/>
      <c r="G19" s="71"/>
      <c r="H19" s="71"/>
      <c r="I19" s="71">
        <v>0</v>
      </c>
      <c r="J19" s="71"/>
      <c r="K19" s="71">
        <v>0</v>
      </c>
    </row>
    <row r="20" spans="1:11" x14ac:dyDescent="0.25">
      <c r="A20" s="46" t="s">
        <v>153</v>
      </c>
      <c r="B20" s="71"/>
      <c r="C20" s="71"/>
      <c r="D20" s="71"/>
      <c r="E20" s="71"/>
      <c r="F20" s="71"/>
      <c r="G20" s="71"/>
      <c r="H20" s="71"/>
      <c r="I20" s="71">
        <v>0</v>
      </c>
      <c r="J20" s="71"/>
      <c r="K20" s="71">
        <v>0</v>
      </c>
    </row>
    <row r="21" spans="1:11" x14ac:dyDescent="0.25">
      <c r="A21" s="47" t="s">
        <v>154</v>
      </c>
      <c r="B21" s="71"/>
      <c r="C21" s="71"/>
      <c r="D21" s="71"/>
      <c r="E21" s="71"/>
      <c r="F21" s="71"/>
      <c r="G21" s="71"/>
      <c r="H21" s="71"/>
      <c r="I21" s="71">
        <v>0</v>
      </c>
      <c r="J21" s="71"/>
      <c r="K21" s="71">
        <v>0</v>
      </c>
    </row>
    <row r="22" spans="1:11" x14ac:dyDescent="0.25">
      <c r="A22" s="44" t="s">
        <v>155</v>
      </c>
      <c r="B22" s="73">
        <v>0</v>
      </c>
      <c r="C22" s="73">
        <v>0</v>
      </c>
      <c r="D22" s="73">
        <v>0</v>
      </c>
      <c r="E22" s="73">
        <v>0</v>
      </c>
      <c r="F22" s="73">
        <v>0</v>
      </c>
      <c r="G22" s="73"/>
      <c r="H22" s="73"/>
      <c r="I22" s="75">
        <v>0</v>
      </c>
      <c r="J22" s="73">
        <v>0</v>
      </c>
      <c r="K22" s="73">
        <v>0</v>
      </c>
    </row>
    <row r="23" spans="1:11" x14ac:dyDescent="0.25">
      <c r="A23" s="44"/>
      <c r="B23" s="70"/>
      <c r="C23" s="77"/>
      <c r="D23" s="70"/>
      <c r="E23" s="77"/>
      <c r="F23" s="77"/>
      <c r="G23" s="77"/>
      <c r="H23" s="71"/>
      <c r="I23" s="71"/>
      <c r="J23" s="71"/>
      <c r="K23" s="77"/>
    </row>
    <row r="24" spans="1:11" ht="15.75" thickBot="1" x14ac:dyDescent="0.3">
      <c r="A24" s="44" t="s">
        <v>156</v>
      </c>
      <c r="B24" s="78">
        <v>1000</v>
      </c>
      <c r="C24" s="78">
        <v>0</v>
      </c>
      <c r="D24" s="78">
        <v>0</v>
      </c>
      <c r="E24" s="78">
        <v>0</v>
      </c>
      <c r="F24" s="78">
        <v>0</v>
      </c>
      <c r="G24" s="78"/>
      <c r="H24" s="78"/>
      <c r="I24" s="78"/>
      <c r="J24" s="78"/>
      <c r="K24" s="78">
        <v>1000</v>
      </c>
    </row>
    <row r="25" spans="1:11" ht="15.75" thickTop="1" x14ac:dyDescent="0.25">
      <c r="A25" s="48"/>
      <c r="B25" s="70"/>
      <c r="C25" s="70"/>
      <c r="D25" s="70"/>
      <c r="E25" s="70"/>
      <c r="F25" s="70"/>
      <c r="G25" s="70"/>
      <c r="H25" s="71"/>
      <c r="I25" s="71">
        <v>0</v>
      </c>
      <c r="J25" s="71"/>
      <c r="K25" s="70">
        <v>0</v>
      </c>
    </row>
    <row r="26" spans="1:11" x14ac:dyDescent="0.25">
      <c r="A26" s="44" t="s">
        <v>147</v>
      </c>
      <c r="B26" s="71"/>
      <c r="C26" s="71"/>
      <c r="D26" s="71"/>
      <c r="E26" s="71"/>
      <c r="F26" s="71"/>
      <c r="G26" s="71"/>
      <c r="H26" s="71"/>
      <c r="I26" s="71">
        <v>0</v>
      </c>
      <c r="J26" s="71"/>
      <c r="K26" s="71">
        <v>0</v>
      </c>
    </row>
    <row r="27" spans="1:11" x14ac:dyDescent="0.25">
      <c r="A27" s="45" t="s">
        <v>142</v>
      </c>
      <c r="B27" s="71"/>
      <c r="C27" s="71"/>
      <c r="D27" s="71"/>
      <c r="E27" s="71"/>
      <c r="F27" s="71"/>
      <c r="G27" s="71"/>
      <c r="H27" s="74">
        <v>481877</v>
      </c>
      <c r="I27" s="71"/>
      <c r="J27" s="74"/>
      <c r="K27" s="71">
        <v>481877</v>
      </c>
    </row>
    <row r="28" spans="1:11" x14ac:dyDescent="0.25">
      <c r="A28" s="45" t="s">
        <v>148</v>
      </c>
      <c r="B28" s="71"/>
      <c r="C28" s="71"/>
      <c r="D28" s="71"/>
      <c r="E28" s="71"/>
      <c r="F28" s="71"/>
      <c r="G28" s="71"/>
      <c r="H28" s="74"/>
      <c r="I28" s="71">
        <v>0</v>
      </c>
      <c r="J28" s="74"/>
      <c r="K28" s="71">
        <v>0</v>
      </c>
    </row>
    <row r="29" spans="1:11" x14ac:dyDescent="0.25">
      <c r="A29" s="45" t="s">
        <v>149</v>
      </c>
      <c r="B29" s="71"/>
      <c r="C29" s="71"/>
      <c r="D29" s="71"/>
      <c r="E29" s="71"/>
      <c r="F29" s="71"/>
      <c r="G29" s="71"/>
      <c r="H29" s="71"/>
      <c r="I29" s="71">
        <v>0</v>
      </c>
      <c r="J29" s="71"/>
      <c r="K29" s="71">
        <v>0</v>
      </c>
    </row>
    <row r="30" spans="1:11" x14ac:dyDescent="0.25">
      <c r="A30" s="44" t="s">
        <v>150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6"/>
      <c r="I30" s="75"/>
      <c r="J30" s="76"/>
      <c r="K30" s="75"/>
    </row>
    <row r="31" spans="1:11" x14ac:dyDescent="0.25">
      <c r="A31" s="44" t="s">
        <v>151</v>
      </c>
      <c r="B31" s="71"/>
      <c r="C31" s="71"/>
      <c r="D31" s="71"/>
      <c r="E31" s="71"/>
      <c r="F31" s="71"/>
      <c r="G31" s="71"/>
      <c r="H31" s="71"/>
      <c r="I31" s="71">
        <v>0</v>
      </c>
      <c r="J31" s="71"/>
      <c r="K31" s="71">
        <v>0</v>
      </c>
    </row>
    <row r="32" spans="1:11" x14ac:dyDescent="0.25">
      <c r="A32" s="46" t="s">
        <v>152</v>
      </c>
      <c r="B32" s="71"/>
      <c r="C32" s="71"/>
      <c r="D32" s="71"/>
      <c r="E32" s="71"/>
      <c r="F32" s="71"/>
      <c r="G32" s="71"/>
      <c r="H32" s="71"/>
      <c r="I32" s="71">
        <v>0</v>
      </c>
      <c r="J32" s="71"/>
      <c r="K32" s="71">
        <v>0</v>
      </c>
    </row>
    <row r="33" spans="1:11" x14ac:dyDescent="0.25">
      <c r="A33" s="46" t="s">
        <v>153</v>
      </c>
      <c r="B33" s="71"/>
      <c r="C33" s="71"/>
      <c r="D33" s="71"/>
      <c r="E33" s="71"/>
      <c r="F33" s="71"/>
      <c r="G33" s="71"/>
      <c r="H33" s="71"/>
      <c r="I33" s="71">
        <v>0</v>
      </c>
      <c r="J33" s="71"/>
      <c r="K33" s="71">
        <v>0</v>
      </c>
    </row>
    <row r="34" spans="1:11" x14ac:dyDescent="0.25">
      <c r="A34" s="47" t="s">
        <v>154</v>
      </c>
      <c r="B34" s="71"/>
      <c r="C34" s="71"/>
      <c r="D34" s="71"/>
      <c r="E34" s="71"/>
      <c r="F34" s="71"/>
      <c r="G34" s="71"/>
      <c r="H34" s="71"/>
      <c r="I34" s="71">
        <v>0</v>
      </c>
      <c r="J34" s="71"/>
      <c r="K34" s="71">
        <v>0</v>
      </c>
    </row>
    <row r="35" spans="1:11" x14ac:dyDescent="0.25">
      <c r="A35" s="44" t="s">
        <v>155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</row>
    <row r="36" spans="1:11" x14ac:dyDescent="0.25">
      <c r="A36" s="44"/>
      <c r="B36" s="71"/>
      <c r="C36" s="71"/>
      <c r="D36" s="71"/>
      <c r="E36" s="71"/>
      <c r="F36" s="71"/>
      <c r="G36" s="71"/>
      <c r="H36" s="71"/>
      <c r="I36" s="71"/>
      <c r="J36" s="71"/>
      <c r="K36" s="71"/>
    </row>
    <row r="37" spans="1:11" ht="15.75" thickBot="1" x14ac:dyDescent="0.3">
      <c r="A37" s="44" t="s">
        <v>157</v>
      </c>
      <c r="B37" s="78">
        <v>1000</v>
      </c>
      <c r="C37" s="78">
        <v>0</v>
      </c>
      <c r="D37" s="78">
        <v>0</v>
      </c>
      <c r="E37" s="78">
        <v>0</v>
      </c>
      <c r="F37" s="78">
        <v>0</v>
      </c>
      <c r="G37" s="78"/>
      <c r="H37" s="78">
        <v>481877</v>
      </c>
      <c r="I37" s="78"/>
      <c r="J37" s="78"/>
      <c r="K37" s="78">
        <v>482877</v>
      </c>
    </row>
    <row r="38" spans="1:11" ht="15.75" thickTop="1" x14ac:dyDescent="0.25">
      <c r="B38" s="49"/>
      <c r="C38" s="49"/>
      <c r="D38" s="49"/>
      <c r="E38" s="49"/>
      <c r="F38" s="49"/>
      <c r="G38" s="49"/>
      <c r="H38" s="49"/>
      <c r="I38" s="49"/>
      <c r="J38" s="49"/>
      <c r="K38" s="49"/>
    </row>
  </sheetData>
  <conditionalFormatting sqref="A2:A3">
    <cfRule type="duplicateValues" dxfId="1" priority="1"/>
  </conditionalFormatting>
  <pageMargins left="0.7" right="0.7" top="0.75" bottom="0.75" header="0.3" footer="0.3"/>
  <pageSetup scale="59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FF2E9-47E5-4AAE-A858-5024F02BE0BC}">
  <dimension ref="A1:G97"/>
  <sheetViews>
    <sheetView workbookViewId="0">
      <selection activeCell="I27" sqref="I27"/>
    </sheetView>
  </sheetViews>
  <sheetFormatPr defaultRowHeight="15" x14ac:dyDescent="0.25"/>
  <cols>
    <col min="1" max="1" width="7.7109375" style="118" customWidth="1"/>
    <col min="2" max="2" width="67.140625" style="118" customWidth="1"/>
    <col min="3" max="4" width="15.140625" style="118" bestFit="1" customWidth="1"/>
    <col min="5" max="6" width="12" style="118" bestFit="1" customWidth="1"/>
    <col min="7" max="7" width="9.140625" style="118"/>
    <col min="8" max="8" width="14.85546875" style="118" bestFit="1" customWidth="1"/>
    <col min="9" max="16384" width="9.140625" style="118"/>
  </cols>
  <sheetData>
    <row r="1" spans="1:4" x14ac:dyDescent="0.25">
      <c r="B1" s="119"/>
      <c r="C1" s="120">
        <v>2022</v>
      </c>
      <c r="D1" s="120"/>
    </row>
    <row r="2" spans="1:4" x14ac:dyDescent="0.25">
      <c r="B2" s="119"/>
      <c r="C2" s="120"/>
      <c r="D2" s="120"/>
    </row>
    <row r="3" spans="1:4" ht="15.75" thickBot="1" x14ac:dyDescent="0.3">
      <c r="A3" s="118">
        <v>4</v>
      </c>
      <c r="B3" s="119" t="s">
        <v>248</v>
      </c>
      <c r="C3" s="121">
        <v>44926</v>
      </c>
      <c r="D3" s="121"/>
    </row>
    <row r="4" spans="1:4" x14ac:dyDescent="0.25">
      <c r="B4" s="122" t="s">
        <v>249</v>
      </c>
      <c r="C4" s="123">
        <v>41917.57</v>
      </c>
      <c r="D4" s="123"/>
    </row>
    <row r="5" spans="1:4" x14ac:dyDescent="0.25">
      <c r="B5" s="122" t="s">
        <v>250</v>
      </c>
      <c r="C5" s="123">
        <v>56810.005900000004</v>
      </c>
      <c r="D5" s="123"/>
    </row>
    <row r="6" spans="1:4" ht="15.75" thickBot="1" x14ac:dyDescent="0.3">
      <c r="B6" s="119" t="s">
        <v>143</v>
      </c>
      <c r="C6" s="124">
        <v>98727.575899999996</v>
      </c>
      <c r="D6" s="124"/>
    </row>
    <row r="8" spans="1:4" ht="15.75" thickBot="1" x14ac:dyDescent="0.3">
      <c r="A8" s="118">
        <v>5</v>
      </c>
      <c r="B8" s="119" t="s">
        <v>251</v>
      </c>
      <c r="C8" s="121">
        <v>44926</v>
      </c>
      <c r="D8" s="125"/>
    </row>
    <row r="9" spans="1:4" ht="15.75" thickBot="1" x14ac:dyDescent="0.3">
      <c r="B9" s="122" t="s">
        <v>252</v>
      </c>
      <c r="C9" s="123">
        <v>0</v>
      </c>
      <c r="D9" s="123"/>
    </row>
    <row r="10" spans="1:4" ht="15.75" thickBot="1" x14ac:dyDescent="0.3">
      <c r="B10" s="119" t="s">
        <v>253</v>
      </c>
      <c r="C10" s="126">
        <v>0</v>
      </c>
      <c r="D10" s="126"/>
    </row>
    <row r="11" spans="1:4" x14ac:dyDescent="0.25">
      <c r="B11" s="127" t="s">
        <v>86</v>
      </c>
      <c r="C11" s="128"/>
      <c r="D11" s="128"/>
    </row>
    <row r="13" spans="1:4" ht="15.75" thickBot="1" x14ac:dyDescent="0.3">
      <c r="A13" s="118">
        <v>6</v>
      </c>
      <c r="B13" s="119" t="s">
        <v>254</v>
      </c>
      <c r="C13" s="121">
        <v>44926</v>
      </c>
      <c r="D13" s="125"/>
    </row>
    <row r="14" spans="1:4" ht="15.75" thickBot="1" x14ac:dyDescent="0.3">
      <c r="B14" s="129" t="s">
        <v>289</v>
      </c>
      <c r="C14" s="123">
        <v>407482</v>
      </c>
      <c r="D14" s="123"/>
    </row>
    <row r="15" spans="1:4" ht="15.75" thickBot="1" x14ac:dyDescent="0.3">
      <c r="B15" s="119" t="s">
        <v>253</v>
      </c>
      <c r="C15" s="126">
        <v>407482</v>
      </c>
      <c r="D15" s="126"/>
    </row>
    <row r="17" spans="1:6" ht="15.75" thickBot="1" x14ac:dyDescent="0.3">
      <c r="A17" s="118">
        <v>7</v>
      </c>
      <c r="B17" s="11" t="s">
        <v>18</v>
      </c>
      <c r="C17" s="121">
        <v>44926</v>
      </c>
      <c r="D17" s="125"/>
    </row>
    <row r="18" spans="1:6" ht="15.75" thickBot="1" x14ac:dyDescent="0.3">
      <c r="B18" s="122" t="s">
        <v>290</v>
      </c>
      <c r="C18" s="123">
        <v>107581796</v>
      </c>
      <c r="D18" s="123"/>
    </row>
    <row r="19" spans="1:6" ht="15.75" thickBot="1" x14ac:dyDescent="0.3">
      <c r="B19" s="119" t="s">
        <v>253</v>
      </c>
      <c r="C19" s="126">
        <v>107581796</v>
      </c>
      <c r="D19" s="126"/>
    </row>
    <row r="21" spans="1:6" ht="15.75" thickBot="1" x14ac:dyDescent="0.3">
      <c r="A21" s="118">
        <v>8</v>
      </c>
      <c r="B21" s="119" t="s">
        <v>37</v>
      </c>
      <c r="C21" s="121">
        <v>44926</v>
      </c>
      <c r="D21" s="125"/>
    </row>
    <row r="22" spans="1:6" x14ac:dyDescent="0.25">
      <c r="B22" s="130" t="s">
        <v>255</v>
      </c>
      <c r="C22" s="123"/>
      <c r="D22" s="123"/>
    </row>
    <row r="23" spans="1:6" x14ac:dyDescent="0.25">
      <c r="B23" s="130" t="s">
        <v>256</v>
      </c>
      <c r="C23" s="123"/>
      <c r="D23" s="123"/>
    </row>
    <row r="24" spans="1:6" x14ac:dyDescent="0.25">
      <c r="B24" s="130" t="s">
        <v>257</v>
      </c>
      <c r="C24" s="123"/>
      <c r="D24" s="123"/>
    </row>
    <row r="25" spans="1:6" ht="15.75" thickBot="1" x14ac:dyDescent="0.3">
      <c r="B25" s="130" t="s">
        <v>258</v>
      </c>
      <c r="C25" s="123"/>
      <c r="D25" s="123"/>
    </row>
    <row r="26" spans="1:6" ht="15.75" thickBot="1" x14ac:dyDescent="0.3">
      <c r="B26" s="119" t="s">
        <v>253</v>
      </c>
      <c r="C26" s="126">
        <v>0</v>
      </c>
      <c r="D26" s="126"/>
      <c r="F26" s="131"/>
    </row>
    <row r="28" spans="1:6" ht="15.75" thickBot="1" x14ac:dyDescent="0.3">
      <c r="A28" s="118">
        <v>9</v>
      </c>
      <c r="B28" s="119" t="s">
        <v>56</v>
      </c>
      <c r="C28" s="121">
        <v>44926</v>
      </c>
      <c r="D28" s="125"/>
    </row>
    <row r="29" spans="1:6" ht="15.75" thickBot="1" x14ac:dyDescent="0.3">
      <c r="B29" s="130" t="s">
        <v>259</v>
      </c>
      <c r="C29" s="123">
        <v>21341907.4025</v>
      </c>
      <c r="D29" s="123"/>
    </row>
    <row r="30" spans="1:6" ht="15.75" thickBot="1" x14ac:dyDescent="0.3">
      <c r="B30" s="119" t="s">
        <v>253</v>
      </c>
      <c r="C30" s="126">
        <v>21341907.4025</v>
      </c>
      <c r="D30" s="126"/>
    </row>
    <row r="32" spans="1:6" ht="15.75" thickBot="1" x14ac:dyDescent="0.3">
      <c r="B32" s="119" t="s">
        <v>260</v>
      </c>
      <c r="C32" s="121">
        <v>44926</v>
      </c>
      <c r="D32" s="125"/>
    </row>
    <row r="33" spans="1:4" x14ac:dyDescent="0.25">
      <c r="A33" s="118">
        <v>10</v>
      </c>
      <c r="B33" s="118" t="s">
        <v>261</v>
      </c>
      <c r="C33" s="123"/>
      <c r="D33" s="123"/>
    </row>
    <row r="34" spans="1:4" ht="15.75" thickBot="1" x14ac:dyDescent="0.3">
      <c r="B34" s="118" t="s">
        <v>262</v>
      </c>
      <c r="C34" s="123">
        <v>18972</v>
      </c>
      <c r="D34" s="123"/>
    </row>
    <row r="35" spans="1:4" ht="15.75" thickBot="1" x14ac:dyDescent="0.3">
      <c r="B35" s="132" t="s">
        <v>253</v>
      </c>
      <c r="C35" s="126">
        <v>18972</v>
      </c>
      <c r="D35" s="126"/>
    </row>
    <row r="37" spans="1:4" ht="15.75" thickBot="1" x14ac:dyDescent="0.3">
      <c r="A37" s="118">
        <v>11</v>
      </c>
      <c r="B37" s="119" t="s">
        <v>60</v>
      </c>
      <c r="C37" s="121">
        <v>44926</v>
      </c>
      <c r="D37" s="125"/>
    </row>
    <row r="38" spans="1:4" x14ac:dyDescent="0.25">
      <c r="B38" s="118" t="s">
        <v>263</v>
      </c>
      <c r="C38" s="123">
        <v>0</v>
      </c>
      <c r="D38" s="123"/>
    </row>
    <row r="39" spans="1:4" ht="15.75" thickBot="1" x14ac:dyDescent="0.3">
      <c r="B39" s="118" t="s">
        <v>247</v>
      </c>
      <c r="C39" s="123">
        <v>0</v>
      </c>
      <c r="D39" s="123"/>
    </row>
    <row r="40" spans="1:4" ht="15.75" thickBot="1" x14ac:dyDescent="0.3">
      <c r="B40" s="132" t="s">
        <v>253</v>
      </c>
      <c r="C40" s="126">
        <v>0</v>
      </c>
      <c r="D40" s="126"/>
    </row>
    <row r="42" spans="1:4" ht="15.75" thickBot="1" x14ac:dyDescent="0.3">
      <c r="A42" s="118">
        <v>12</v>
      </c>
      <c r="B42" s="132" t="s">
        <v>140</v>
      </c>
      <c r="C42" s="121">
        <v>44926</v>
      </c>
      <c r="D42" s="125"/>
    </row>
    <row r="43" spans="1:4" ht="15.75" thickBot="1" x14ac:dyDescent="0.3">
      <c r="B43" s="130" t="s">
        <v>264</v>
      </c>
      <c r="C43" s="123">
        <v>1000</v>
      </c>
      <c r="D43" s="123"/>
    </row>
    <row r="44" spans="1:4" ht="15.75" thickBot="1" x14ac:dyDescent="0.3">
      <c r="B44" s="132" t="s">
        <v>143</v>
      </c>
      <c r="C44" s="126">
        <v>1000</v>
      </c>
      <c r="D44" s="126"/>
    </row>
    <row r="46" spans="1:4" ht="15.75" thickBot="1" x14ac:dyDescent="0.3">
      <c r="A46" s="118">
        <v>13</v>
      </c>
      <c r="B46" s="132" t="s">
        <v>265</v>
      </c>
      <c r="C46" s="121">
        <v>44926</v>
      </c>
      <c r="D46" s="125"/>
    </row>
    <row r="47" spans="1:4" x14ac:dyDescent="0.25">
      <c r="B47" s="130" t="s">
        <v>266</v>
      </c>
      <c r="C47" s="123">
        <v>29538781</v>
      </c>
      <c r="D47" s="123"/>
    </row>
    <row r="48" spans="1:4" ht="15.75" thickBot="1" x14ac:dyDescent="0.3">
      <c r="B48" s="132" t="s">
        <v>253</v>
      </c>
      <c r="C48" s="133">
        <v>29538781</v>
      </c>
      <c r="D48" s="133"/>
    </row>
    <row r="50" spans="1:7" ht="15.75" thickBot="1" x14ac:dyDescent="0.3">
      <c r="A50" s="118">
        <v>14</v>
      </c>
      <c r="B50" s="132" t="s">
        <v>267</v>
      </c>
      <c r="C50" s="121">
        <v>44926</v>
      </c>
      <c r="D50" s="125"/>
    </row>
    <row r="51" spans="1:7" x14ac:dyDescent="0.25">
      <c r="B51" s="130" t="s">
        <v>268</v>
      </c>
      <c r="C51" s="123">
        <v>437500</v>
      </c>
      <c r="D51" s="123"/>
    </row>
    <row r="52" spans="1:7" x14ac:dyDescent="0.25">
      <c r="B52" s="130" t="s">
        <v>269</v>
      </c>
      <c r="C52" s="123">
        <v>73062.499999999985</v>
      </c>
      <c r="D52" s="123"/>
    </row>
    <row r="53" spans="1:7" ht="15.75" thickBot="1" x14ac:dyDescent="0.3">
      <c r="B53" s="132" t="s">
        <v>253</v>
      </c>
      <c r="C53" s="133">
        <v>510562.5</v>
      </c>
      <c r="D53" s="133"/>
    </row>
    <row r="55" spans="1:7" ht="15.75" thickBot="1" x14ac:dyDescent="0.3">
      <c r="A55" s="118">
        <v>15</v>
      </c>
      <c r="B55" s="132" t="s">
        <v>98</v>
      </c>
      <c r="C55" s="121">
        <v>44926</v>
      </c>
      <c r="D55" s="125"/>
    </row>
    <row r="56" spans="1:7" x14ac:dyDescent="0.25">
      <c r="B56" s="130" t="s">
        <v>98</v>
      </c>
      <c r="C56" s="123">
        <v>27735660.75</v>
      </c>
      <c r="D56" s="123"/>
    </row>
    <row r="57" spans="1:7" x14ac:dyDescent="0.25">
      <c r="B57" s="118" t="s">
        <v>99</v>
      </c>
      <c r="C57" s="123">
        <v>594170</v>
      </c>
      <c r="D57" s="123"/>
    </row>
    <row r="58" spans="1:7" ht="15.75" thickBot="1" x14ac:dyDescent="0.3">
      <c r="B58" s="132" t="s">
        <v>253</v>
      </c>
      <c r="C58" s="133">
        <v>28329830.75</v>
      </c>
    </row>
    <row r="59" spans="1:7" x14ac:dyDescent="0.25">
      <c r="B59" s="132"/>
      <c r="C59" s="142"/>
    </row>
    <row r="60" spans="1:7" ht="15.75" thickBot="1" x14ac:dyDescent="0.3">
      <c r="A60" s="118">
        <v>16</v>
      </c>
      <c r="B60" s="132" t="s">
        <v>106</v>
      </c>
      <c r="C60" s="121">
        <v>44926</v>
      </c>
      <c r="D60" s="125"/>
    </row>
    <row r="61" spans="1:7" x14ac:dyDescent="0.25">
      <c r="B61" s="130" t="s">
        <v>270</v>
      </c>
      <c r="C61" s="123"/>
      <c r="D61" s="123"/>
    </row>
    <row r="62" spans="1:7" x14ac:dyDescent="0.25">
      <c r="B62" s="130" t="s">
        <v>271</v>
      </c>
      <c r="C62" s="123">
        <v>72000</v>
      </c>
      <c r="D62" s="123"/>
    </row>
    <row r="63" spans="1:7" x14ac:dyDescent="0.25">
      <c r="B63" s="130" t="s">
        <v>291</v>
      </c>
      <c r="C63" s="123">
        <v>35598</v>
      </c>
      <c r="D63" s="123"/>
      <c r="G63" s="131"/>
    </row>
    <row r="64" spans="1:7" x14ac:dyDescent="0.25">
      <c r="B64" s="130" t="s">
        <v>272</v>
      </c>
      <c r="C64" s="123"/>
      <c r="D64" s="123"/>
    </row>
    <row r="65" spans="1:4" x14ac:dyDescent="0.25">
      <c r="B65" s="130" t="s">
        <v>273</v>
      </c>
      <c r="C65" s="123"/>
      <c r="D65" s="123"/>
    </row>
    <row r="66" spans="1:4" x14ac:dyDescent="0.25">
      <c r="B66" s="130" t="s">
        <v>274</v>
      </c>
      <c r="C66" s="123"/>
      <c r="D66" s="123"/>
    </row>
    <row r="67" spans="1:4" x14ac:dyDescent="0.25">
      <c r="B67" s="130" t="s">
        <v>275</v>
      </c>
      <c r="C67" s="123"/>
      <c r="D67" s="123"/>
    </row>
    <row r="68" spans="1:4" x14ac:dyDescent="0.25">
      <c r="B68" s="129" t="s">
        <v>276</v>
      </c>
      <c r="C68" s="123"/>
      <c r="D68" s="123"/>
    </row>
    <row r="69" spans="1:4" ht="15.75" thickBot="1" x14ac:dyDescent="0.3">
      <c r="B69" s="130" t="s">
        <v>277</v>
      </c>
      <c r="C69" s="123">
        <v>23875</v>
      </c>
      <c r="D69" s="123"/>
    </row>
    <row r="70" spans="1:4" ht="15.75" thickBot="1" x14ac:dyDescent="0.3">
      <c r="B70" s="132" t="s">
        <v>143</v>
      </c>
      <c r="C70" s="126">
        <v>131473</v>
      </c>
      <c r="D70" s="126"/>
    </row>
    <row r="72" spans="1:4" ht="15.75" thickBot="1" x14ac:dyDescent="0.3">
      <c r="A72" s="118">
        <v>17</v>
      </c>
      <c r="B72" s="132" t="s">
        <v>278</v>
      </c>
      <c r="C72" s="121">
        <v>44926</v>
      </c>
      <c r="D72" s="125"/>
    </row>
    <row r="73" spans="1:4" ht="15.75" thickBot="1" x14ac:dyDescent="0.3">
      <c r="B73" s="130" t="s">
        <v>278</v>
      </c>
      <c r="C73" s="123"/>
      <c r="D73" s="123"/>
    </row>
    <row r="74" spans="1:4" ht="15.75" thickBot="1" x14ac:dyDescent="0.3">
      <c r="B74" s="132" t="s">
        <v>143</v>
      </c>
      <c r="C74" s="126"/>
      <c r="D74" s="126"/>
    </row>
    <row r="76" spans="1:4" ht="15.75" thickBot="1" x14ac:dyDescent="0.3">
      <c r="A76" s="118">
        <v>18</v>
      </c>
      <c r="B76" s="132" t="s">
        <v>128</v>
      </c>
      <c r="C76" s="121">
        <v>44926</v>
      </c>
      <c r="D76" s="125"/>
    </row>
    <row r="77" spans="1:4" x14ac:dyDescent="0.25">
      <c r="B77" s="130" t="s">
        <v>279</v>
      </c>
      <c r="C77" s="123">
        <v>0</v>
      </c>
      <c r="D77" s="123"/>
    </row>
    <row r="78" spans="1:4" x14ac:dyDescent="0.25">
      <c r="B78" s="130" t="s">
        <v>280</v>
      </c>
      <c r="C78" s="123"/>
      <c r="D78" s="123"/>
    </row>
    <row r="79" spans="1:4" ht="15.75" thickBot="1" x14ac:dyDescent="0.3">
      <c r="B79" s="132" t="s">
        <v>253</v>
      </c>
      <c r="C79" s="134">
        <v>0</v>
      </c>
      <c r="D79" s="134"/>
    </row>
    <row r="80" spans="1:4" x14ac:dyDescent="0.25">
      <c r="B80" s="127"/>
      <c r="C80" s="135">
        <v>0</v>
      </c>
      <c r="D80" s="135"/>
    </row>
    <row r="81" spans="1:6" s="136" customFormat="1" ht="14.25" x14ac:dyDescent="0.2">
      <c r="C81" s="137"/>
      <c r="D81" s="137"/>
    </row>
    <row r="82" spans="1:6" ht="15.75" thickBot="1" x14ac:dyDescent="0.3">
      <c r="A82" s="118">
        <v>19</v>
      </c>
      <c r="B82" s="132"/>
      <c r="C82" s="125">
        <v>44926</v>
      </c>
      <c r="D82" s="125"/>
    </row>
    <row r="83" spans="1:6" x14ac:dyDescent="0.25">
      <c r="B83" s="130" t="s">
        <v>281</v>
      </c>
      <c r="C83" s="123">
        <v>29538781</v>
      </c>
      <c r="D83" s="123"/>
    </row>
    <row r="84" spans="1:6" x14ac:dyDescent="0.25">
      <c r="B84" s="130" t="s">
        <v>282</v>
      </c>
      <c r="C84" s="123">
        <v>-28971866.25</v>
      </c>
      <c r="D84" s="123"/>
    </row>
    <row r="85" spans="1:6" x14ac:dyDescent="0.25">
      <c r="B85" s="130" t="s">
        <v>283</v>
      </c>
      <c r="C85" s="123">
        <v>0</v>
      </c>
      <c r="D85" s="123"/>
    </row>
    <row r="86" spans="1:6" x14ac:dyDescent="0.25">
      <c r="B86" s="130" t="s">
        <v>284</v>
      </c>
      <c r="C86" s="123"/>
      <c r="D86" s="123"/>
    </row>
    <row r="87" spans="1:6" x14ac:dyDescent="0.25">
      <c r="B87" s="130" t="s">
        <v>285</v>
      </c>
      <c r="C87" s="123">
        <v>566914.75</v>
      </c>
      <c r="D87" s="123"/>
    </row>
    <row r="88" spans="1:6" x14ac:dyDescent="0.25">
      <c r="B88" s="130" t="s">
        <v>286</v>
      </c>
      <c r="C88" s="138">
        <v>-0.15</v>
      </c>
      <c r="D88" s="138"/>
    </row>
    <row r="89" spans="1:6" ht="15.75" thickBot="1" x14ac:dyDescent="0.3">
      <c r="B89" s="132" t="s">
        <v>122</v>
      </c>
      <c r="C89" s="133">
        <v>-85037.212499999994</v>
      </c>
      <c r="D89" s="133"/>
      <c r="F89" s="139"/>
    </row>
    <row r="90" spans="1:6" x14ac:dyDescent="0.25">
      <c r="C90" s="131"/>
      <c r="D90" s="131"/>
    </row>
    <row r="91" spans="1:6" s="140" customFormat="1" thickBot="1" x14ac:dyDescent="0.25">
      <c r="B91" s="140" t="s">
        <v>287</v>
      </c>
      <c r="C91" s="125">
        <v>44926</v>
      </c>
      <c r="D91" s="125"/>
    </row>
    <row r="92" spans="1:6" x14ac:dyDescent="0.25">
      <c r="B92" s="130" t="s">
        <v>281</v>
      </c>
      <c r="C92" s="131">
        <v>29538781</v>
      </c>
      <c r="D92" s="131"/>
    </row>
    <row r="93" spans="1:6" x14ac:dyDescent="0.25">
      <c r="B93" s="130" t="s">
        <v>282</v>
      </c>
      <c r="C93" s="131">
        <v>-28971866.25</v>
      </c>
      <c r="D93" s="131"/>
    </row>
    <row r="94" spans="1:6" x14ac:dyDescent="0.25">
      <c r="B94" s="130" t="s">
        <v>283</v>
      </c>
      <c r="C94" s="131">
        <v>0</v>
      </c>
      <c r="D94" s="131"/>
    </row>
    <row r="95" spans="1:6" x14ac:dyDescent="0.25">
      <c r="B95" s="118" t="s">
        <v>288</v>
      </c>
      <c r="C95" s="131">
        <v>566914.75</v>
      </c>
      <c r="D95" s="131"/>
      <c r="E95" s="144"/>
    </row>
    <row r="96" spans="1:6" x14ac:dyDescent="0.25">
      <c r="B96" s="130" t="s">
        <v>286</v>
      </c>
      <c r="C96" s="138">
        <v>0.15</v>
      </c>
      <c r="D96" s="138"/>
    </row>
    <row r="97" spans="2:4" x14ac:dyDescent="0.25">
      <c r="B97" s="132" t="s">
        <v>122</v>
      </c>
      <c r="C97" s="143">
        <v>85037.212499999994</v>
      </c>
      <c r="D97" s="141"/>
    </row>
  </sheetData>
  <conditionalFormatting sqref="B17">
    <cfRule type="duplicateValues" dxfId="0" priority="1"/>
  </conditionalFormatting>
  <pageMargins left="0" right="0" top="0" bottom="0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Kapak</vt:lpstr>
      <vt:lpstr>Pozicioni Financiar</vt:lpstr>
      <vt:lpstr>Performaces</vt:lpstr>
      <vt:lpstr>Cash Flow </vt:lpstr>
      <vt:lpstr>Kapital  </vt:lpstr>
      <vt:lpstr>Shenime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 Dumani</dc:creator>
  <cp:lastModifiedBy>Ledina Sinani</cp:lastModifiedBy>
  <cp:lastPrinted>2022-03-31T10:51:13Z</cp:lastPrinted>
  <dcterms:created xsi:type="dcterms:W3CDTF">2015-06-05T18:17:20Z</dcterms:created>
  <dcterms:modified xsi:type="dcterms:W3CDTF">2023-07-25T09:39:25Z</dcterms:modified>
</cp:coreProperties>
</file>