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\Documents\0.SHERBIME AUDITIMI LIGJOR\17.B&amp;A-02 sh.a(A+H)\5.Pack SME -B&amp;A-02 sh.a, 2023\0.P.Financiare 2023(12012024)\Deklarimet QKB_2023\"/>
    </mc:Choice>
  </mc:AlternateContent>
  <xr:revisionPtr revIDLastSave="0" documentId="13_ncr:1_{6EC72A06-68C9-4AC4-BCA1-28DF1C57C4C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8" l="1"/>
  <c r="B42" i="18" l="1"/>
  <c r="D55" i="18" l="1"/>
  <c r="B55" i="18"/>
  <c r="D42" i="18"/>
  <c r="D47" i="18" s="1"/>
  <c r="B47" i="18"/>
  <c r="B57" i="18" l="1"/>
  <c r="B67" i="18" s="1"/>
  <c r="D57" i="18"/>
  <c r="D6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<sst xmlns="http://schemas.openxmlformats.org/spreadsheetml/2006/main" count="415" uniqueCount="272">
  <si>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</si>
  <si>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</si>
  <si>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</si>
  <si>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</si>
  <si>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</si>
  <si>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</si>
  <si>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</si>
  <si>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</si>
  <si>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</si>
  <si>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</si>
  <si>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</si>
  <si>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</si>
  <si>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</si>
  <si>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</si>
  <si>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</si>
  <si>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</si>
  <si>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</si>
  <si>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</si>
  <si>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</si>
  <si>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</si>
  <si>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</si>
  <si>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</si>
  <si>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</si>
  <si>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</si>
  <si>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</si>
  <si>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</si>
  <si>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</si>
  <si>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</si>
  <si>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</si>
  <si>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</si>
  <si>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</si>
  <si>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</si>
  <si>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</si>
  <si>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</si>
  <si>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</si>
  <si>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</si>
  <si>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</si>
  <si>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</si>
  <si>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</si>
  <si>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</si>
  <si>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</si>
  <si>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</si>
  <si>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</si>
  <si>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</si>
  <si>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</si>
  <si>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</si>
  <si>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</si>
  <si>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</si>
  <si>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</si>
  <si>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</si>
  <si>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</si>
  <si>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</si>
  <si>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</si>
  <si>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</si>
  <si>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</si>
  <si>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</si>
  <si>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</si>
  <si>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</si>
  <si>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</si>
  <si>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</si>
  <si>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</si>
  <si>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</si>
  <si>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</si>
  <si>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</si>
  <si>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</si>
  <si>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</si>
  <si>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</si>
  <si>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</si>
  <si>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</si>
  <si>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</si>
  <si>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</si>
  <si>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</si>
  <si>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</si>
  <si>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</si>
  <si>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</si>
  <si>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</si>
  <si>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</si>
  <si>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</si>
  <si>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</si>
  <si>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</si>
  <si>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</si>
  <si>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</si>
  <si>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</si>
  <si>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</si>
  <si>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</si>
  <si>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</si>
  <si>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</si>
  <si>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</si>
  <si>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</si>
  <si>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</si>
  <si>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</si>
  <si>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</si>
  <si>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</si>
  <si>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</si>
  <si>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</si>
  <si>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</si>
  <si>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</si>
  <si>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</si>
  <si>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</si>
  <si>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</si>
  <si>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</si>
  <si>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</si>
  <si>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</si>
  <si>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</si>
  <si>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</si>
  <si>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</si>
  <si>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</si>
  <si>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</si>
  <si>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</si>
  <si>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</si>
  <si>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</si>
  <si>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</si>
  <si>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</si>
  <si>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</si>
  <si>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</si>
  <si>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</si>
  <si>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</si>
  <si>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</si>
  <si>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</si>
  <si>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</si>
  <si>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</si>
  <si>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</si>
  <si>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</si>
  <si>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</si>
  <si>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</si>
  <si>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</si>
  <si>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</si>
  <si>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</si>
  <si>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</si>
  <si>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</si>
  <si>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</si>
  <si>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</si>
  <si>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</si>
  <si>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</si>
  <si>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</si>
  <si>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</si>
  <si>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</si>
  <si>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</si>
  <si>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</si>
  <si>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</si>
  <si>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</si>
  <si>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</si>
  <si>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</si>
  <si>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</si>
  <si>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</si>
  <si>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</si>
  <si>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</si>
  <si>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</si>
  <si>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</si>
  <si>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</si>
  <si>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</si>
  <si>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</si>
  <si>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</si>
  <si>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</si>
  <si>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</si>
  <si>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</si>
  <si>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</si>
  <si>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</si>
  <si>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</si>
  <si>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</si>
  <si>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</si>
  <si>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</si>
  <si>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</si>
  <si>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</si>
  <si>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</si>
  <si>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</si>
  <si>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</si>
  <si>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</si>
  <si>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</si>
  <si>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</si>
  <si>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</si>
  <si>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</si>
  <si>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</si>
  <si>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</si>
  <si>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</si>
  <si>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</si>
  <si>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</si>
  <si>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</si>
  <si>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</si>
  <si>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</si>
  <si>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</si>
  <si>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</si>
  <si>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</si>
  <si>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</si>
  <si>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</si>
  <si>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</si>
  <si>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</si>
  <si>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</si>
  <si>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</si>
  <si>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</si>
  <si>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</si>
  <si>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</si>
  <si>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</si>
  <si>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</si>
  <si>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</si>
  <si>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</si>
  <si>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</si>
  <si>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</si>
  <si>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</si>
  <si>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</si>
  <si>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</si>
  <si>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</si>
  <si>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</si>
  <si>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</si>
  <si>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</si>
  <si>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</si>
  <si>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</si>
  <si>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</si>
  <si>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</si>
  <si>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</si>
  <si>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</si>
  <si>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</si>
  <si>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</si>
  <si>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</si>
  <si>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</si>
  <si>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</si>
  <si>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</si>
  <si>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</si>
  <si>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</si>
  <si>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</si>
  <si>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</si>
  <si>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</si>
  <si>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</si>
  <si>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</si>
  <si>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</si>
  <si>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</si>
  <si>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</si>
  <si>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</si>
  <si>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</si>
  <si>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</si>
  <si>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</si>
  <si>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</si>
  <si>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</si>
  <si>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</si>
  <si>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</si>
  <si>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</si>
  <si>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</si>
  <si>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</si>
  <si>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</si>
  <si>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</si>
  <si>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</si>
  <si>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</si>
  <si>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</si>
  <si>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</si>
  <si>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</si>
  <si>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</si>
  <si>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</si>
  <si>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</si>
  <si>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</si>
  <si>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</si>
  <si>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</si>
  <si>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</si>
  <si>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</si>
  <si>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</si>
  <si>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</si>
  <si>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</si>
  <si>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</si>
  <si>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</si>
  <si>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</si>
  <si>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</si>
  <si>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</si>
  <si>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</si>
  <si>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</si>
  <si>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</si>
  <si>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</si>
  <si>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</si>
  <si>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</si>
  <si>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'B&amp;A-02'' sh.a</t>
  </si>
  <si>
    <t>K21720007H</t>
  </si>
  <si>
    <t>G4671</t>
  </si>
  <si>
    <t>Check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</si>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</sst>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0" fontId="187" fillId="0" borderId="0" xfId="0" applyFont="1" applyAlignment="1">
      <alignment horizontal="right"/>
    </xf>
    <xf numFmtId="167" fontId="187" fillId="0" borderId="0" xfId="215" applyNumberFormat="1" applyFont="1" applyFill="1" applyBorder="1" applyAlignment="1" applyProtection="1">
      <alignment horizontal="center"/>
    </xf>
    <xf numFmtId="167" fontId="187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7" zoomScaleNormal="100" workbookViewId="0">
      <selection activeCell="E55" sqref="E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271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259</v>
      </c>
      <c r="B10" s="53">
        <v>131705932</v>
      </c>
      <c r="C10" s="48"/>
      <c r="D10" s="53">
        <v>79429549</v>
      </c>
      <c r="E10" s="47"/>
      <c r="F10" s="68" t="s">
        <v>269</v>
      </c>
    </row>
    <row r="11" spans="1:6">
      <c r="A11" s="52" t="s">
        <v>261</v>
      </c>
      <c r="B11" s="53"/>
      <c r="C11" s="48"/>
      <c r="D11" s="53"/>
      <c r="E11" s="47"/>
      <c r="F11" s="68" t="s">
        <v>264</v>
      </c>
    </row>
    <row r="12" spans="1:6">
      <c r="A12" s="52" t="s">
        <v>262</v>
      </c>
      <c r="B12" s="53"/>
      <c r="C12" s="48"/>
      <c r="D12" s="53"/>
      <c r="E12" s="47"/>
      <c r="F12" s="68" t="s">
        <v>264</v>
      </c>
    </row>
    <row r="13" spans="1:6">
      <c r="A13" s="52" t="s">
        <v>263</v>
      </c>
      <c r="B13" s="53"/>
      <c r="C13" s="48"/>
      <c r="D13" s="53"/>
      <c r="E13" s="47"/>
      <c r="F13" s="68" t="s">
        <v>264</v>
      </c>
    </row>
    <row r="14" spans="1:6">
      <c r="A14" s="52" t="s">
        <v>260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-113396907</v>
      </c>
      <c r="C19" s="48"/>
      <c r="D19" s="53">
        <v>-55526522</v>
      </c>
      <c r="E19" s="47"/>
      <c r="F19" s="40"/>
    </row>
    <row r="20" spans="1:6">
      <c r="A20" s="52" t="s">
        <v>244</v>
      </c>
      <c r="B20" s="53">
        <v>-22910</v>
      </c>
      <c r="C20" s="48"/>
      <c r="D20" s="53">
        <v>-41866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-2228438</v>
      </c>
      <c r="C22" s="48"/>
      <c r="D22" s="53">
        <v>-2347921</v>
      </c>
      <c r="E22" s="47"/>
      <c r="F22" s="40"/>
    </row>
    <row r="23" spans="1:6">
      <c r="A23" s="52" t="s">
        <v>246</v>
      </c>
      <c r="B23" s="53">
        <v>-398873</v>
      </c>
      <c r="C23" s="48"/>
      <c r="D23" s="53">
        <v>-374519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-419126</v>
      </c>
      <c r="C26" s="48"/>
      <c r="D26" s="53">
        <v>-460571</v>
      </c>
      <c r="E26" s="47"/>
      <c r="F26" s="40"/>
    </row>
    <row r="27" spans="1:6">
      <c r="A27" s="43" t="s">
        <v>221</v>
      </c>
      <c r="B27" s="53">
        <v>-4223762</v>
      </c>
      <c r="C27" s="48"/>
      <c r="D27" s="53">
        <v>-3351501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0</v>
      </c>
      <c r="C37" s="48"/>
      <c r="D37" s="53">
        <v>-54022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-108444</v>
      </c>
      <c r="C39" s="48"/>
      <c r="D39" s="53">
        <v>13750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10907472</v>
      </c>
      <c r="C42" s="51"/>
      <c r="D42" s="50">
        <f>SUM(D9:D41)</f>
        <v>17286377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-1758546.9999999998</v>
      </c>
      <c r="C44" s="48"/>
      <c r="D44" s="53">
        <v>-2629642.9999999995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9148925</v>
      </c>
      <c r="C47" s="51"/>
      <c r="D47" s="50">
        <f>SUM(D42:D46)</f>
        <v>14656734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9148925</v>
      </c>
      <c r="C57" s="63"/>
      <c r="D57" s="62">
        <f>D47+D55</f>
        <v>14656734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A66" s="70"/>
      <c r="B66" s="72">
        <v>9148925</v>
      </c>
      <c r="C66" s="72"/>
      <c r="D66" s="72">
        <v>14656734</v>
      </c>
    </row>
    <row r="67" spans="1:6">
      <c r="A67" s="71" t="s">
        <v>270</v>
      </c>
      <c r="B67" s="72">
        <f>B57-B66</f>
        <v>0</v>
      </c>
      <c r="C67" s="72">
        <f t="shared" ref="C67:D67" si="0">C57-C66</f>
        <v>0</v>
      </c>
      <c r="D67" s="72">
        <f t="shared" si="0"/>
        <v>0</v>
      </c>
    </row>
    <row r="68" spans="1:6">
      <c r="A68" s="70"/>
      <c r="B68" s="73"/>
      <c r="C68" s="73"/>
      <c r="D68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835469-AB64-4C5E-AAF8-1887F9C2B3B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B9091D-AAD6-49CC-9F6E-94DD2B87D96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1DFA4D8-7922-4190-A87C-DEDDBF86E76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AS-Audit Services shpk</cp:lastModifiedBy>
  <cp:lastPrinted>2016-10-03T09:59:38Z</cp:lastPrinted>
  <dcterms:created xsi:type="dcterms:W3CDTF">2012-01-19T09:31:29Z</dcterms:created>
  <dcterms:modified xsi:type="dcterms:W3CDTF">2024-07-15T11:03:28Z</dcterms:modified>
</cp:coreProperties>
</file>