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ormati i raportimit\"/>
    </mc:Choice>
  </mc:AlternateContent>
  <bookViews>
    <workbookView xWindow="0" yWindow="0" windowWidth="14370" windowHeight="751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/>
  <c r="C25" i="1"/>
  <c r="B25" i="1"/>
  <c r="B23" i="1"/>
  <c r="B12" i="1" l="1"/>
  <c r="B17" i="1" s="1"/>
  <c r="C12" i="1"/>
  <c r="C17" i="1" s="1"/>
  <c r="N19" i="1"/>
  <c r="M23" i="1"/>
  <c r="M20" i="1"/>
  <c r="N26" i="1"/>
  <c r="N10" i="1"/>
  <c r="M12" i="1"/>
  <c r="M19" i="1"/>
  <c r="M16" i="1"/>
  <c r="M17" i="1"/>
  <c r="M7" i="1"/>
  <c r="M8" i="1"/>
  <c r="N12" i="1"/>
  <c r="M27" i="1"/>
  <c r="M6" i="1"/>
  <c r="N14" i="1"/>
  <c r="N11" i="1"/>
  <c r="M24" i="1"/>
  <c r="N6" i="1"/>
  <c r="N18" i="1"/>
  <c r="M26" i="1"/>
  <c r="M25" i="1"/>
  <c r="N15" i="1"/>
  <c r="N20" i="1"/>
  <c r="N8" i="1"/>
  <c r="N16" i="1"/>
  <c r="N17" i="1"/>
  <c r="N9" i="1"/>
  <c r="N24" i="1"/>
  <c r="M15" i="1"/>
  <c r="M9" i="1"/>
  <c r="N27" i="1"/>
  <c r="M11" i="1"/>
  <c r="N13" i="1"/>
  <c r="M22" i="1"/>
  <c r="M13" i="1"/>
  <c r="N25" i="1"/>
  <c r="M18" i="1"/>
  <c r="M10" i="1"/>
  <c r="N21" i="1"/>
  <c r="M14" i="1"/>
  <c r="N22" i="1"/>
  <c r="N7" i="1"/>
  <c r="N23" i="1"/>
  <c r="M21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<sst xmlns="http://schemas.openxmlformats.org/spreadsheetml/2006/main" count="29" uniqueCount="28">
  <si>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</si>
  <si>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</si>
  <si>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</si>
  <si>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</si>
  <si>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</si>
  <si>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</si>
  <si>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</si>
  <si>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</si>
  <si>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</si>
  <si>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</si>
  <si>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</si>
  <si>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</si>
  <si>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</si>
  <si>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</si>
  <si>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</si>
  <si>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</si>
  <si>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</si>
  <si>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</si>
  <si>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</si>
  <si>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</si>
  <si>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</si>
  <si>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</si>
  <si>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</si>
  <si>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</si>
  <si>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</si>
  <si>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MELD  SHPK VITI  2022</t>
  </si>
  <si>
    <t>Raportuese 2022</t>
  </si>
  <si>
    <t>Para ardhese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</si>
</sst>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3" fontId="5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ill="1" applyBorder="1"/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8" sqref="E8"/>
    </sheetView>
  </sheetViews>
  <sheetFormatPr defaultRowHeight="15" x14ac:dyDescent="0.25"/>
  <cols>
    <col min="1" max="1" width="66.7109375" customWidth="1"/>
    <col min="2" max="2" width="14" customWidth="1"/>
    <col min="3" max="3" width="1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38.25" customHeight="1" x14ac:dyDescent="0.25">
      <c r="A1" s="3" t="s">
        <v>25</v>
      </c>
      <c r="B1" s="4"/>
      <c r="C1" s="4"/>
      <c r="M1" t="s">
        <v>24</v>
      </c>
      <c r="N1" s="2" t="s">
        <v>23</v>
      </c>
    </row>
    <row r="2" spans="1:14" ht="15" customHeight="1" x14ac:dyDescent="0.25">
      <c r="A2" s="23" t="s">
        <v>22</v>
      </c>
      <c r="B2" s="5" t="s">
        <v>21</v>
      </c>
      <c r="C2" s="5" t="s">
        <v>21</v>
      </c>
    </row>
    <row r="3" spans="1:14" ht="15" customHeight="1" x14ac:dyDescent="0.25">
      <c r="A3" s="24"/>
      <c r="B3" s="5" t="s">
        <v>26</v>
      </c>
      <c r="C3" s="5" t="s">
        <v>27</v>
      </c>
    </row>
    <row r="4" spans="1:14" x14ac:dyDescent="0.25">
      <c r="A4" s="6" t="s">
        <v>20</v>
      </c>
      <c r="B4" s="4"/>
      <c r="C4" s="4"/>
    </row>
    <row r="5" spans="1:14" x14ac:dyDescent="0.25">
      <c r="A5" s="4"/>
      <c r="B5" s="7"/>
      <c r="C5" s="4"/>
    </row>
    <row r="6" spans="1:14" x14ac:dyDescent="0.25">
      <c r="A6" s="8" t="s">
        <v>19</v>
      </c>
      <c r="B6" s="9">
        <v>297900</v>
      </c>
      <c r="C6" s="4">
        <v>1675945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4">
        <v>894000</v>
      </c>
      <c r="C7" s="4">
        <v>908200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4">
        <v>371488</v>
      </c>
      <c r="C8" s="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4"/>
      <c r="C9" s="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10">
        <v>-2026949</v>
      </c>
      <c r="C10" s="4">
        <v>-218190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10">
        <v>-273802</v>
      </c>
      <c r="C11" s="11">
        <v>-723779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2">
        <f>SUM(B13:B14)</f>
        <v>-1801851</v>
      </c>
      <c r="C12" s="12">
        <f>SUM(C13:C14)</f>
        <v>-1599315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0">
        <v>-1544000</v>
      </c>
      <c r="C13" s="4">
        <v>-1370450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0">
        <v>-257851</v>
      </c>
      <c r="C14" s="11">
        <v>-228865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4">
        <v>-7464644</v>
      </c>
      <c r="C15" s="11">
        <v>-564293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4">
        <v>-47212</v>
      </c>
      <c r="C16" s="11">
        <v>-1609829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5" t="s">
        <v>8</v>
      </c>
      <c r="B17" s="16">
        <f>SUM(B6:B12,B15:B16)</f>
        <v>-10051070</v>
      </c>
      <c r="C17" s="16">
        <f>SUM(C6:C12,C15:C16)</f>
        <v>-2131261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7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 x14ac:dyDescent="0.25">
      <c r="A19" s="19" t="s">
        <v>7</v>
      </c>
      <c r="B19" s="15"/>
      <c r="C19" s="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 t="s">
        <v>6</v>
      </c>
      <c r="B20" s="15">
        <v>234</v>
      </c>
      <c r="C20" s="4">
        <v>1922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0">
        <v>326873</v>
      </c>
      <c r="C21" s="4">
        <v>-439628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10"/>
      <c r="C22" s="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7" t="s">
        <v>3</v>
      </c>
      <c r="B23" s="16">
        <f>B20+B21+B22</f>
        <v>327107</v>
      </c>
      <c r="C23" s="16">
        <f>C20+C21</f>
        <v>-437706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0"/>
      <c r="B24" s="21"/>
      <c r="C24" s="4"/>
      <c r="M24" t="e">
        <f t="shared" ca="1" si="0"/>
        <v>#NAME?</v>
      </c>
      <c r="N24" t="e">
        <f t="shared" ca="1" si="1"/>
        <v>#NAME?</v>
      </c>
    </row>
    <row r="25" spans="1:14" x14ac:dyDescent="0.25">
      <c r="A25" s="20" t="s">
        <v>2</v>
      </c>
      <c r="B25" s="22">
        <f>B6+B7+B8+B10+B11+B12+B15+B16+B23</f>
        <v>-9723963</v>
      </c>
      <c r="C25" s="22">
        <f>C6+C7+C10+C11+C12+C15+C16+C23</f>
        <v>-2568967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1" t="s">
        <v>1</v>
      </c>
      <c r="B26" s="9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20" t="s">
        <v>0</v>
      </c>
      <c r="B27" s="22">
        <f>B25+B26</f>
        <v>-9723963</v>
      </c>
      <c r="C27" s="22">
        <f>C25+C26</f>
        <v>-2568967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2023-07-19T10:45:30Z</dcterms:modified>
</cp:coreProperties>
</file>