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grabo\Downloads\Bilanci\Bilanci 2022\"/>
    </mc:Choice>
  </mc:AlternateContent>
  <xr:revisionPtr revIDLastSave="0" documentId="8_{14E1282D-2766-4935-BCF4-004ABB668F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4" i="1"/>
  <c r="D42" i="1"/>
  <c r="D47" i="1" s="1"/>
  <c r="D57" i="1" s="1"/>
  <c r="B40" i="1"/>
  <c r="B39" i="1"/>
  <c r="B37" i="1"/>
  <c r="B35" i="1"/>
  <c r="B33" i="1"/>
  <c r="B31" i="1"/>
  <c r="B29" i="1"/>
  <c r="B27" i="1"/>
  <c r="B26" i="1"/>
  <c r="B25" i="1"/>
  <c r="B24" i="1"/>
  <c r="B23" i="1"/>
  <c r="B22" i="1"/>
  <c r="B20" i="1"/>
  <c r="B19" i="1"/>
  <c r="B17" i="1"/>
  <c r="B16" i="1"/>
  <c r="B15" i="1"/>
  <c r="B10" i="1"/>
  <c r="A3" i="1"/>
  <c r="A2" i="1"/>
  <c r="D1" i="1"/>
  <c r="B1" i="1"/>
  <c r="B42" i="1" l="1"/>
  <c r="B47" i="1" s="1"/>
  <c r="B57" i="1" s="1"/>
</calcChain>
</file>

<file path=xl/sharedStrings.xml><?xml version="1.0" encoding="utf-8"?>
<sst xmlns="http://schemas.openxmlformats.org/spreadsheetml/2006/main" count="58" uniqueCount="56">
  <si>
    <t>Pasqyrat financiare te vitit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</si>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</sst>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3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2" fontId="3" fillId="2" borderId="0" xfId="1" applyNumberFormat="1" applyFont="1" applyFill="1" applyBorder="1" applyAlignment="1" applyProtection="1">
      <alignment horizontal="right" wrapText="1"/>
    </xf>
    <xf numFmtId="2" fontId="6" fillId="0" borderId="0" xfId="0" applyNumberFormat="1" applyFont="1" applyAlignment="1">
      <alignment horizontal="right"/>
    </xf>
    <xf numFmtId="2" fontId="3" fillId="0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2" fontId="2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2" fontId="6" fillId="0" borderId="2" xfId="0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2" fontId="12" fillId="0" borderId="0" xfId="1" applyNumberFormat="1" applyFont="1" applyFill="1" applyBorder="1" applyAlignment="1" applyProtection="1">
      <alignment horizontal="right" wrapText="1"/>
    </xf>
    <xf numFmtId="2" fontId="1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 applyAlignment="1">
      <alignment horizontal="left" wrapText="1" indent="2"/>
    </xf>
    <xf numFmtId="2" fontId="7" fillId="0" borderId="1" xfId="2" applyNumberFormat="1" applyFont="1" applyBorder="1" applyAlignment="1">
      <alignment horizontal="right" vertical="center"/>
    </xf>
    <xf numFmtId="2" fontId="7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2" fontId="6" fillId="0" borderId="0" xfId="2" applyNumberFormat="1" applyFont="1" applyAlignment="1">
      <alignment horizontal="right"/>
    </xf>
    <xf numFmtId="2" fontId="2" fillId="0" borderId="2" xfId="2" applyNumberFormat="1" applyFont="1" applyBorder="1" applyAlignment="1">
      <alignment horizontal="right"/>
    </xf>
    <xf numFmtId="2" fontId="2" fillId="0" borderId="0" xfId="2" applyNumberFormat="1" applyFont="1" applyAlignment="1">
      <alignment horizontal="right"/>
    </xf>
    <xf numFmtId="0" fontId="5" fillId="0" borderId="0" xfId="2" applyFont="1" applyAlignment="1">
      <alignment wrapText="1"/>
    </xf>
    <xf numFmtId="2" fontId="6" fillId="0" borderId="0" xfId="0" applyNumberFormat="1" applyFont="1"/>
    <xf numFmtId="2" fontId="14" fillId="0" borderId="0" xfId="3" applyNumberFormat="1" applyFont="1" applyAlignment="1">
      <alignment horizontal="center"/>
    </xf>
    <xf numFmtId="2" fontId="3" fillId="0" borderId="0" xfId="1" applyNumberFormat="1" applyFont="1" applyFill="1" applyBorder="1" applyAlignment="1" applyProtection="1"/>
    <xf numFmtId="2" fontId="14" fillId="0" borderId="0" xfId="3" applyNumberFormat="1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2" fontId="16" fillId="0" borderId="0" xfId="5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Elektron%20Bilanci%202022%20Format%20i%20Ri_me%20formula%202022%20per%20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."/>
      <sheetName val="1.Pasqyra e Pozicionit Financia"/>
      <sheetName val="2.1-Pasqyra e Perform. (natyra)"/>
      <sheetName val="3.1Fluksi Indirekte"/>
      <sheetName val="4.1 Ndryshimi i Kapitalit"/>
      <sheetName val="Aktivet"/>
      <sheetName val="Pasivet"/>
      <sheetName val="PASH"/>
      <sheetName val="Fluksi "/>
      <sheetName val="Kapitali"/>
      <sheetName val="AAM "/>
      <sheetName val="Shenimet Spjeguse"/>
      <sheetName val="INFO "/>
    </sheetNames>
    <sheetDataSet>
      <sheetData sheetId="0"/>
      <sheetData sheetId="1">
        <row r="1">
          <cell r="B1">
            <v>2022</v>
          </cell>
          <cell r="D1">
            <v>2021</v>
          </cell>
        </row>
        <row r="2">
          <cell r="A2" t="str">
            <v>Electron Albania 2008 Shpk</v>
          </cell>
        </row>
        <row r="3">
          <cell r="A3" t="str">
            <v>K82015004O</v>
          </cell>
        </row>
      </sheetData>
      <sheetData sheetId="2"/>
      <sheetData sheetId="3"/>
      <sheetData sheetId="4"/>
      <sheetData sheetId="5"/>
      <sheetData sheetId="6"/>
      <sheetData sheetId="7">
        <row r="7">
          <cell r="G7">
            <v>108063957.75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G12">
            <v>83840612.420000002</v>
          </cell>
        </row>
        <row r="13">
          <cell r="G13">
            <v>0</v>
          </cell>
        </row>
        <row r="15">
          <cell r="G15">
            <v>9726471</v>
          </cell>
        </row>
        <row r="16">
          <cell r="G16">
            <v>918811</v>
          </cell>
        </row>
        <row r="18">
          <cell r="G18">
            <v>102160.81</v>
          </cell>
        </row>
        <row r="19">
          <cell r="G19">
            <v>0</v>
          </cell>
        </row>
        <row r="20">
          <cell r="G20">
            <v>9021442.879999999</v>
          </cell>
        </row>
        <row r="22">
          <cell r="G22">
            <v>0</v>
          </cell>
        </row>
        <row r="24">
          <cell r="G24">
            <v>0</v>
          </cell>
        </row>
        <row r="26">
          <cell r="G26">
            <v>3.5999999999999996</v>
          </cell>
        </row>
        <row r="28">
          <cell r="G28">
            <v>0</v>
          </cell>
        </row>
        <row r="31">
          <cell r="G31">
            <v>539189.69999999995</v>
          </cell>
        </row>
        <row r="33">
          <cell r="G33">
            <v>4483.1899999999996</v>
          </cell>
        </row>
        <row r="34">
          <cell r="G34">
            <v>0</v>
          </cell>
        </row>
        <row r="37">
          <cell r="G37">
            <v>586618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1"/>
  <sheetViews>
    <sheetView tabSelected="1" workbookViewId="0">
      <selection activeCell="H17" sqref="H17"/>
    </sheetView>
  </sheetViews>
  <sheetFormatPr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4"/>
  </cols>
  <sheetData>
    <row r="1" spans="1:5" x14ac:dyDescent="0.25">
      <c r="A1" s="1" t="s">
        <v>0</v>
      </c>
      <c r="B1" s="2">
        <f>+'[1]1.Pasqyra e Pozicionit Financia'!B1</f>
        <v>2022</v>
      </c>
      <c r="D1" s="2">
        <f>+'[1]1.Pasqyra e Pozicionit Financia'!D1</f>
        <v>2021</v>
      </c>
    </row>
    <row r="2" spans="1:5" x14ac:dyDescent="0.25">
      <c r="A2" s="3" t="str">
        <f>+'[1]1.Pasqyra e Pozicionit Financia'!A2</f>
        <v>Electron Albania 2008 Shpk</v>
      </c>
    </row>
    <row r="3" spans="1:5" x14ac:dyDescent="0.25">
      <c r="A3" s="3" t="str">
        <f>+'[1]1.Pasqyra e Pozicionit Financia'!A3</f>
        <v>K82015004O</v>
      </c>
    </row>
    <row r="4" spans="1:5" x14ac:dyDescent="0.25">
      <c r="A4" s="3" t="s">
        <v>1</v>
      </c>
    </row>
    <row r="5" spans="1:5" x14ac:dyDescent="0.25">
      <c r="A5" s="1" t="s">
        <v>2</v>
      </c>
      <c r="B5" s="4"/>
      <c r="C5" s="4"/>
      <c r="D5" s="4"/>
      <c r="E5" s="4"/>
    </row>
    <row r="6" spans="1:5" x14ac:dyDescent="0.25">
      <c r="A6" s="5"/>
      <c r="B6" s="6" t="s">
        <v>3</v>
      </c>
      <c r="C6" s="6"/>
      <c r="D6" s="6" t="s">
        <v>3</v>
      </c>
      <c r="E6" s="6"/>
    </row>
    <row r="7" spans="1:5" x14ac:dyDescent="0.25">
      <c r="A7" s="5"/>
      <c r="B7" s="6" t="s">
        <v>4</v>
      </c>
      <c r="C7" s="6"/>
      <c r="D7" s="6" t="s">
        <v>5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6</v>
      </c>
      <c r="B9" s="9"/>
      <c r="C9" s="10"/>
      <c r="D9" s="9"/>
      <c r="E9" s="9"/>
    </row>
    <row r="10" spans="1:5" x14ac:dyDescent="0.25">
      <c r="A10" s="11" t="s">
        <v>7</v>
      </c>
      <c r="B10" s="12">
        <f>+[1]PASH!G7</f>
        <v>108063957.75</v>
      </c>
      <c r="C10" s="13"/>
      <c r="D10" s="12">
        <v>126277988</v>
      </c>
      <c r="E10" s="9"/>
    </row>
    <row r="11" spans="1:5" x14ac:dyDescent="0.25">
      <c r="A11" s="11" t="s">
        <v>8</v>
      </c>
      <c r="B11" s="12"/>
      <c r="C11" s="13"/>
      <c r="D11" s="12"/>
      <c r="E11" s="14"/>
    </row>
    <row r="12" spans="1:5" x14ac:dyDescent="0.25">
      <c r="A12" s="11" t="s">
        <v>9</v>
      </c>
      <c r="B12" s="12"/>
      <c r="C12" s="13"/>
      <c r="D12" s="12"/>
      <c r="E12" s="14"/>
    </row>
    <row r="13" spans="1:5" x14ac:dyDescent="0.25">
      <c r="A13" s="11" t="s">
        <v>10</v>
      </c>
      <c r="B13" s="12"/>
      <c r="C13" s="13"/>
      <c r="D13" s="12"/>
      <c r="E13" s="14"/>
    </row>
    <row r="14" spans="1:5" x14ac:dyDescent="0.25">
      <c r="A14" s="11" t="s">
        <v>11</v>
      </c>
      <c r="B14" s="12"/>
      <c r="C14" s="13"/>
      <c r="D14" s="12"/>
      <c r="E14" s="14"/>
    </row>
    <row r="15" spans="1:5" x14ac:dyDescent="0.25">
      <c r="A15" s="8" t="s">
        <v>12</v>
      </c>
      <c r="B15" s="12">
        <f>+[1]PASH!G8</f>
        <v>0</v>
      </c>
      <c r="C15" s="13"/>
      <c r="D15" s="12">
        <v>0</v>
      </c>
      <c r="E15" s="14"/>
    </row>
    <row r="16" spans="1:5" x14ac:dyDescent="0.25">
      <c r="A16" s="8" t="s">
        <v>13</v>
      </c>
      <c r="B16" s="12">
        <f>+[1]PASH!G9</f>
        <v>0</v>
      </c>
      <c r="C16" s="13"/>
      <c r="D16" s="12">
        <v>0</v>
      </c>
      <c r="E16" s="14"/>
    </row>
    <row r="17" spans="1:5" x14ac:dyDescent="0.25">
      <c r="A17" s="8" t="s">
        <v>14</v>
      </c>
      <c r="B17" s="12">
        <f>+[1]PASH!G10</f>
        <v>0</v>
      </c>
      <c r="C17" s="13"/>
      <c r="D17" s="12">
        <v>0</v>
      </c>
      <c r="E17" s="14"/>
    </row>
    <row r="18" spans="1:5" x14ac:dyDescent="0.25">
      <c r="A18" s="8" t="s">
        <v>15</v>
      </c>
      <c r="B18" s="14"/>
      <c r="C18" s="13"/>
      <c r="D18" s="14"/>
      <c r="E18" s="14"/>
    </row>
    <row r="19" spans="1:5" x14ac:dyDescent="0.25">
      <c r="A19" s="11" t="s">
        <v>15</v>
      </c>
      <c r="B19" s="12">
        <f>-[1]PASH!G12</f>
        <v>-83840612.420000002</v>
      </c>
      <c r="C19" s="13"/>
      <c r="D19" s="12">
        <v>-102422805</v>
      </c>
      <c r="E19" s="14"/>
    </row>
    <row r="20" spans="1:5" x14ac:dyDescent="0.25">
      <c r="A20" s="11" t="s">
        <v>16</v>
      </c>
      <c r="B20" s="12">
        <f>-[1]PASH!G13</f>
        <v>0</v>
      </c>
      <c r="C20" s="13"/>
      <c r="D20" s="12">
        <v>-73380</v>
      </c>
      <c r="E20" s="14"/>
    </row>
    <row r="21" spans="1:5" x14ac:dyDescent="0.25">
      <c r="A21" s="8" t="s">
        <v>17</v>
      </c>
      <c r="B21" s="14"/>
      <c r="C21" s="13"/>
      <c r="D21" s="14"/>
      <c r="E21" s="14"/>
    </row>
    <row r="22" spans="1:5" x14ac:dyDescent="0.25">
      <c r="A22" s="11" t="s">
        <v>18</v>
      </c>
      <c r="B22" s="12">
        <f>-[1]PASH!G15</f>
        <v>-9726471</v>
      </c>
      <c r="C22" s="13"/>
      <c r="D22" s="12">
        <v>-8934407</v>
      </c>
      <c r="E22" s="14"/>
    </row>
    <row r="23" spans="1:5" x14ac:dyDescent="0.25">
      <c r="A23" s="11" t="s">
        <v>19</v>
      </c>
      <c r="B23" s="12">
        <f>-[1]PASH!G16</f>
        <v>-918811</v>
      </c>
      <c r="C23" s="13"/>
      <c r="D23" s="12">
        <v>-940104</v>
      </c>
      <c r="E23" s="14"/>
    </row>
    <row r="24" spans="1:5" x14ac:dyDescent="0.25">
      <c r="A24" s="11" t="s">
        <v>20</v>
      </c>
      <c r="B24" s="12">
        <f>-[1]PASH!G17</f>
        <v>0</v>
      </c>
      <c r="C24" s="13"/>
      <c r="D24" s="12">
        <v>0</v>
      </c>
      <c r="E24" s="14"/>
    </row>
    <row r="25" spans="1:5" x14ac:dyDescent="0.25">
      <c r="A25" s="8" t="s">
        <v>21</v>
      </c>
      <c r="B25" s="12">
        <f>-[1]PASH!G18</f>
        <v>-102160.81</v>
      </c>
      <c r="C25" s="13"/>
      <c r="D25" s="12">
        <v>-108081</v>
      </c>
      <c r="E25" s="14"/>
    </row>
    <row r="26" spans="1:5" x14ac:dyDescent="0.25">
      <c r="A26" s="8" t="s">
        <v>22</v>
      </c>
      <c r="B26" s="12">
        <f>-[1]PASH!G19</f>
        <v>0</v>
      </c>
      <c r="C26" s="13"/>
      <c r="D26" s="12">
        <v>0</v>
      </c>
      <c r="E26" s="14"/>
    </row>
    <row r="27" spans="1:5" x14ac:dyDescent="0.25">
      <c r="A27" s="8" t="s">
        <v>23</v>
      </c>
      <c r="B27" s="12">
        <f>-[1]PASH!G20</f>
        <v>-9021442.879999999</v>
      </c>
      <c r="C27" s="13"/>
      <c r="D27" s="14">
        <v>-6573947</v>
      </c>
      <c r="E27" s="14"/>
    </row>
    <row r="28" spans="1:5" x14ac:dyDescent="0.25">
      <c r="A28" s="8" t="s">
        <v>24</v>
      </c>
      <c r="B28" s="14"/>
      <c r="C28" s="13"/>
      <c r="D28" s="14"/>
      <c r="E28" s="14"/>
    </row>
    <row r="29" spans="1:5" ht="15" customHeight="1" x14ac:dyDescent="0.25">
      <c r="A29" s="11" t="s">
        <v>25</v>
      </c>
      <c r="B29" s="12">
        <f>+[1]PASH!G22</f>
        <v>0</v>
      </c>
      <c r="C29" s="13"/>
      <c r="D29" s="12">
        <v>0</v>
      </c>
      <c r="E29" s="14"/>
    </row>
    <row r="30" spans="1:5" ht="15" customHeight="1" x14ac:dyDescent="0.25">
      <c r="A30" s="11" t="s">
        <v>26</v>
      </c>
      <c r="B30" s="12"/>
      <c r="C30" s="13"/>
      <c r="D30" s="12"/>
      <c r="E30" s="14"/>
    </row>
    <row r="31" spans="1:5" ht="15" customHeight="1" x14ac:dyDescent="0.25">
      <c r="A31" s="11" t="s">
        <v>27</v>
      </c>
      <c r="B31" s="12">
        <f>+[1]PASH!G24</f>
        <v>0</v>
      </c>
      <c r="C31" s="13"/>
      <c r="D31" s="12">
        <v>0</v>
      </c>
      <c r="E31" s="14"/>
    </row>
    <row r="32" spans="1:5" ht="15" customHeight="1" x14ac:dyDescent="0.25">
      <c r="A32" s="11" t="s">
        <v>28</v>
      </c>
      <c r="B32" s="12"/>
      <c r="C32" s="13"/>
      <c r="D32" s="12"/>
      <c r="E32" s="14"/>
    </row>
    <row r="33" spans="1:5" ht="15" customHeight="1" x14ac:dyDescent="0.25">
      <c r="A33" s="11" t="s">
        <v>29</v>
      </c>
      <c r="B33" s="12">
        <f>+[1]PASH!G26</f>
        <v>3.5999999999999996</v>
      </c>
      <c r="C33" s="13"/>
      <c r="D33" s="12">
        <v>136400</v>
      </c>
      <c r="E33" s="14"/>
    </row>
    <row r="34" spans="1:5" ht="15" customHeight="1" x14ac:dyDescent="0.25">
      <c r="A34" s="11" t="s">
        <v>30</v>
      </c>
      <c r="B34" s="12"/>
      <c r="C34" s="13"/>
      <c r="D34" s="12"/>
      <c r="E34" s="14"/>
    </row>
    <row r="35" spans="1:5" x14ac:dyDescent="0.25">
      <c r="A35" s="8" t="s">
        <v>31</v>
      </c>
      <c r="B35" s="12">
        <f>-[1]PASH!G28</f>
        <v>0</v>
      </c>
      <c r="C35" s="13"/>
      <c r="D35" s="12">
        <v>0</v>
      </c>
      <c r="E35" s="14"/>
    </row>
    <row r="36" spans="1:5" x14ac:dyDescent="0.25">
      <c r="A36" s="8" t="s">
        <v>32</v>
      </c>
      <c r="B36" s="14"/>
      <c r="C36" s="13"/>
      <c r="D36" s="14"/>
      <c r="E36" s="14"/>
    </row>
    <row r="37" spans="1:5" x14ac:dyDescent="0.25">
      <c r="A37" s="11" t="s">
        <v>33</v>
      </c>
      <c r="B37" s="12">
        <f>-[1]PASH!G31</f>
        <v>-539189.69999999995</v>
      </c>
      <c r="C37" s="13"/>
      <c r="D37" s="12">
        <v>-324728</v>
      </c>
      <c r="E37" s="14"/>
    </row>
    <row r="38" spans="1:5" x14ac:dyDescent="0.25">
      <c r="A38" s="11" t="s">
        <v>34</v>
      </c>
      <c r="B38" s="12"/>
      <c r="C38" s="13"/>
      <c r="D38" s="12"/>
      <c r="E38" s="14"/>
    </row>
    <row r="39" spans="1:5" x14ac:dyDescent="0.25">
      <c r="A39" s="11" t="s">
        <v>35</v>
      </c>
      <c r="B39" s="12">
        <f>-[1]PASH!G33</f>
        <v>-4483.1899999999996</v>
      </c>
      <c r="C39" s="13"/>
      <c r="D39" s="12">
        <v>-195514</v>
      </c>
      <c r="E39" s="14"/>
    </row>
    <row r="40" spans="1:5" x14ac:dyDescent="0.25">
      <c r="A40" s="8" t="s">
        <v>36</v>
      </c>
      <c r="B40" s="12">
        <f>+[1]PASH!G34</f>
        <v>0</v>
      </c>
      <c r="C40" s="13"/>
      <c r="D40" s="12">
        <v>0</v>
      </c>
      <c r="E40" s="14"/>
    </row>
    <row r="41" spans="1:5" x14ac:dyDescent="0.25">
      <c r="A41" s="15" t="s">
        <v>37</v>
      </c>
      <c r="B41" s="12"/>
      <c r="C41" s="13"/>
      <c r="D41" s="12"/>
      <c r="E41" s="14"/>
    </row>
    <row r="42" spans="1:5" x14ac:dyDescent="0.25">
      <c r="A42" s="8" t="s">
        <v>38</v>
      </c>
      <c r="B42" s="16">
        <f>SUM(B9:B41)</f>
        <v>3910790.3499999982</v>
      </c>
      <c r="C42" s="17"/>
      <c r="D42" s="16">
        <f>SUM(D9:D41)</f>
        <v>6841422</v>
      </c>
      <c r="E42" s="17"/>
    </row>
    <row r="43" spans="1:5" x14ac:dyDescent="0.25">
      <c r="A43" s="8" t="s">
        <v>39</v>
      </c>
      <c r="B43" s="17"/>
      <c r="C43" s="17"/>
      <c r="D43" s="17"/>
      <c r="E43" s="17"/>
    </row>
    <row r="44" spans="1:5" x14ac:dyDescent="0.25">
      <c r="A44" s="11" t="s">
        <v>40</v>
      </c>
      <c r="B44" s="12">
        <f>-[1]PASH!G37</f>
        <v>-586618</v>
      </c>
      <c r="C44" s="13"/>
      <c r="D44" s="12">
        <v>-1097162</v>
      </c>
      <c r="E44" s="14"/>
    </row>
    <row r="45" spans="1:5" x14ac:dyDescent="0.25">
      <c r="A45" s="11" t="s">
        <v>41</v>
      </c>
      <c r="B45" s="12"/>
      <c r="C45" s="13"/>
      <c r="D45" s="12"/>
      <c r="E45" s="14"/>
    </row>
    <row r="46" spans="1:5" x14ac:dyDescent="0.25">
      <c r="A46" s="11" t="s">
        <v>42</v>
      </c>
      <c r="B46" s="12"/>
      <c r="C46" s="13"/>
      <c r="D46" s="12"/>
      <c r="E46" s="14"/>
    </row>
    <row r="47" spans="1:5" x14ac:dyDescent="0.25">
      <c r="A47" s="8" t="s">
        <v>43</v>
      </c>
      <c r="B47" s="16">
        <f>SUM(B42:B46)</f>
        <v>3324172.3499999982</v>
      </c>
      <c r="C47" s="17"/>
      <c r="D47" s="16">
        <f>SUM(D42:D46)</f>
        <v>5744260</v>
      </c>
      <c r="E47" s="17"/>
    </row>
    <row r="48" spans="1:5" ht="15.75" thickBot="1" x14ac:dyDescent="0.3">
      <c r="A48" s="18"/>
      <c r="B48" s="19"/>
      <c r="C48" s="19"/>
      <c r="D48" s="19"/>
      <c r="E48" s="13"/>
    </row>
    <row r="49" spans="1:5" ht="15.75" thickTop="1" x14ac:dyDescent="0.25">
      <c r="A49" s="20" t="s">
        <v>44</v>
      </c>
      <c r="B49" s="21"/>
      <c r="C49" s="21"/>
      <c r="D49" s="21"/>
      <c r="E49" s="13"/>
    </row>
    <row r="50" spans="1:5" x14ac:dyDescent="0.25">
      <c r="A50" s="11" t="s">
        <v>45</v>
      </c>
      <c r="B50" s="22"/>
      <c r="C50" s="21"/>
      <c r="D50" s="22"/>
      <c r="E50" s="14"/>
    </row>
    <row r="51" spans="1:5" x14ac:dyDescent="0.25">
      <c r="A51" s="11" t="s">
        <v>46</v>
      </c>
      <c r="B51" s="22"/>
      <c r="C51" s="21"/>
      <c r="D51" s="22"/>
      <c r="E51" s="14"/>
    </row>
    <row r="52" spans="1:5" x14ac:dyDescent="0.25">
      <c r="A52" s="11" t="s">
        <v>47</v>
      </c>
      <c r="B52" s="22"/>
      <c r="C52" s="21"/>
      <c r="D52" s="22"/>
      <c r="E52" s="31"/>
    </row>
    <row r="53" spans="1:5" ht="15" customHeight="1" x14ac:dyDescent="0.25">
      <c r="A53" s="11" t="s">
        <v>48</v>
      </c>
      <c r="B53" s="22"/>
      <c r="C53" s="21"/>
      <c r="D53" s="22"/>
      <c r="E53" s="32"/>
    </row>
    <row r="54" spans="1:5" x14ac:dyDescent="0.25">
      <c r="A54" s="23" t="s">
        <v>49</v>
      </c>
      <c r="B54" s="22"/>
      <c r="C54" s="21"/>
      <c r="D54" s="22"/>
      <c r="E54" s="33"/>
    </row>
    <row r="55" spans="1:5" x14ac:dyDescent="0.25">
      <c r="A55" s="20" t="s">
        <v>50</v>
      </c>
      <c r="B55" s="24">
        <f>SUM(B50:B54)</f>
        <v>0</v>
      </c>
      <c r="C55" s="25"/>
      <c r="D55" s="24">
        <f>SUM(D50:D54)</f>
        <v>0</v>
      </c>
      <c r="E55" s="32"/>
    </row>
    <row r="56" spans="1:5" x14ac:dyDescent="0.25">
      <c r="A56" s="26"/>
      <c r="B56" s="27"/>
      <c r="C56" s="27"/>
      <c r="D56" s="27"/>
      <c r="E56" s="32"/>
    </row>
    <row r="57" spans="1:5" ht="15.75" thickBot="1" x14ac:dyDescent="0.3">
      <c r="A57" s="20" t="s">
        <v>51</v>
      </c>
      <c r="B57" s="28">
        <f>B47+B55</f>
        <v>3324172.3499999982</v>
      </c>
      <c r="C57" s="29"/>
      <c r="D57" s="28">
        <f>D47+D55</f>
        <v>5744260</v>
      </c>
      <c r="E57" s="32"/>
    </row>
    <row r="58" spans="1:5" ht="15.75" thickTop="1" x14ac:dyDescent="0.25">
      <c r="A58" s="26"/>
      <c r="B58" s="27"/>
      <c r="C58" s="27"/>
      <c r="D58" s="27"/>
      <c r="E58" s="32"/>
    </row>
    <row r="59" spans="1:5" x14ac:dyDescent="0.25">
      <c r="A59" s="30" t="s">
        <v>52</v>
      </c>
      <c r="B59" s="27"/>
      <c r="C59" s="27"/>
      <c r="D59" s="27"/>
      <c r="E59" s="34"/>
    </row>
    <row r="60" spans="1:5" x14ac:dyDescent="0.25">
      <c r="A60" s="26" t="s">
        <v>53</v>
      </c>
      <c r="B60" s="12"/>
      <c r="C60" s="14"/>
      <c r="D60" s="12"/>
      <c r="E60" s="34"/>
    </row>
    <row r="61" spans="1:5" x14ac:dyDescent="0.25">
      <c r="A61" s="26" t="s">
        <v>54</v>
      </c>
      <c r="B61" s="12"/>
      <c r="C61" s="14"/>
      <c r="D61" s="12"/>
      <c r="E61" s="34"/>
    </row>
    <row r="62" spans="1:5" x14ac:dyDescent="0.25">
      <c r="A62" s="35"/>
      <c r="B62" s="34"/>
      <c r="C62" s="34"/>
      <c r="D62" s="34"/>
      <c r="E62" s="34"/>
    </row>
    <row r="63" spans="1:5" x14ac:dyDescent="0.25">
      <c r="A63" s="35"/>
      <c r="B63" s="34"/>
      <c r="C63" s="34"/>
      <c r="D63" s="34"/>
      <c r="E63" s="34"/>
    </row>
    <row r="64" spans="1:5" x14ac:dyDescent="0.25">
      <c r="A64" s="36" t="s">
        <v>55</v>
      </c>
      <c r="B64" s="34"/>
      <c r="C64" s="34"/>
      <c r="D64" s="34"/>
      <c r="E64" s="34"/>
    </row>
    <row r="65" spans="1:5" x14ac:dyDescent="0.25">
      <c r="A65" s="37"/>
      <c r="B65" s="38"/>
      <c r="C65" s="38"/>
      <c r="D65" s="38"/>
      <c r="E65" s="38"/>
    </row>
    <row r="66" spans="1:5" x14ac:dyDescent="0.25">
      <c r="B66" s="39"/>
      <c r="C66" s="39"/>
      <c r="D66" s="39"/>
      <c r="E66" s="39"/>
    </row>
    <row r="67" spans="1:5" x14ac:dyDescent="0.25">
      <c r="B67" s="39"/>
      <c r="C67" s="39"/>
      <c r="D67" s="39"/>
      <c r="E67" s="39"/>
    </row>
    <row r="68" spans="1:5" x14ac:dyDescent="0.25">
      <c r="B68" s="39"/>
      <c r="C68" s="39"/>
      <c r="D68" s="39"/>
      <c r="E68" s="39"/>
    </row>
    <row r="69" spans="1:5" x14ac:dyDescent="0.25">
      <c r="B69" s="39"/>
      <c r="C69" s="39"/>
      <c r="D69" s="39"/>
      <c r="E69" s="39"/>
    </row>
    <row r="70" spans="1:5" x14ac:dyDescent="0.25">
      <c r="B70" s="39"/>
      <c r="C70" s="39"/>
      <c r="D70" s="39"/>
    </row>
    <row r="71" spans="1:5" x14ac:dyDescent="0.25">
      <c r="B71" s="39"/>
      <c r="C71" s="39"/>
      <c r="D71" s="39"/>
    </row>
    <row r="72" spans="1:5" x14ac:dyDescent="0.25">
      <c r="B72" s="39"/>
      <c r="C72" s="40"/>
      <c r="D72" s="40"/>
      <c r="E72" s="41"/>
    </row>
    <row r="73" spans="1:5" x14ac:dyDescent="0.25">
      <c r="B73" s="39"/>
      <c r="C73" s="39"/>
      <c r="D73" s="39"/>
    </row>
    <row r="74" spans="1:5" x14ac:dyDescent="0.25">
      <c r="B74" s="39"/>
      <c r="C74" s="39"/>
      <c r="D74" s="39"/>
    </row>
    <row r="75" spans="1:5" x14ac:dyDescent="0.25">
      <c r="B75" s="39"/>
      <c r="C75" s="39"/>
      <c r="D75" s="39"/>
    </row>
    <row r="76" spans="1:5" x14ac:dyDescent="0.25">
      <c r="B76" s="39"/>
      <c r="C76" s="39"/>
      <c r="D76" s="39"/>
    </row>
    <row r="77" spans="1:5" x14ac:dyDescent="0.25">
      <c r="B77" s="39"/>
      <c r="C77" s="39"/>
      <c r="D77" s="39"/>
    </row>
    <row r="78" spans="1:5" x14ac:dyDescent="0.25">
      <c r="B78" s="39"/>
      <c r="C78" s="39"/>
      <c r="D78" s="39"/>
    </row>
    <row r="79" spans="1:5" x14ac:dyDescent="0.25">
      <c r="B79" s="39"/>
      <c r="C79" s="39"/>
      <c r="D79" s="39"/>
    </row>
    <row r="80" spans="1:5" x14ac:dyDescent="0.25">
      <c r="B80" s="39"/>
      <c r="C80" s="39"/>
      <c r="D80" s="39"/>
    </row>
    <row r="81" spans="2:4" x14ac:dyDescent="0.25">
      <c r="B81" s="39"/>
      <c r="C81" s="39"/>
      <c r="D81" s="39"/>
    </row>
    <row r="82" spans="2:4" x14ac:dyDescent="0.25">
      <c r="B82" s="39"/>
      <c r="C82" s="39"/>
      <c r="D82" s="39"/>
    </row>
    <row r="83" spans="2:4" x14ac:dyDescent="0.25">
      <c r="B83" s="39"/>
      <c r="C83" s="39"/>
      <c r="D83" s="39"/>
    </row>
    <row r="84" spans="2:4" x14ac:dyDescent="0.25">
      <c r="B84" s="39"/>
      <c r="C84" s="39"/>
      <c r="D84" s="39"/>
    </row>
    <row r="85" spans="2:4" x14ac:dyDescent="0.25">
      <c r="B85" s="39"/>
      <c r="C85" s="39"/>
      <c r="D85" s="39"/>
    </row>
    <row r="86" spans="2:4" x14ac:dyDescent="0.25">
      <c r="B86" s="39"/>
      <c r="C86" s="39"/>
      <c r="D86" s="39"/>
    </row>
    <row r="87" spans="2:4" x14ac:dyDescent="0.25">
      <c r="B87" s="39"/>
      <c r="C87" s="39"/>
      <c r="D87" s="39"/>
    </row>
    <row r="88" spans="2:4" x14ac:dyDescent="0.25">
      <c r="B88" s="39"/>
      <c r="C88" s="39"/>
      <c r="D88" s="39"/>
    </row>
    <row r="89" spans="2:4" x14ac:dyDescent="0.25">
      <c r="B89" s="39"/>
      <c r="C89" s="39"/>
      <c r="D89" s="39"/>
    </row>
    <row r="90" spans="2:4" x14ac:dyDescent="0.25">
      <c r="B90" s="39"/>
      <c r="C90" s="39"/>
      <c r="D90" s="39"/>
    </row>
    <row r="91" spans="2:4" x14ac:dyDescent="0.25">
      <c r="B91" s="39"/>
      <c r="C91" s="39"/>
      <c r="D91" s="39"/>
    </row>
    <row r="92" spans="2:4" x14ac:dyDescent="0.25">
      <c r="B92" s="39"/>
      <c r="C92" s="39"/>
      <c r="D92" s="39"/>
    </row>
    <row r="93" spans="2:4" x14ac:dyDescent="0.25">
      <c r="B93" s="39"/>
      <c r="C93" s="39"/>
      <c r="D93" s="39"/>
    </row>
    <row r="94" spans="2:4" x14ac:dyDescent="0.25">
      <c r="B94" s="39"/>
      <c r="C94" s="39"/>
      <c r="D94" s="39"/>
    </row>
    <row r="95" spans="2:4" x14ac:dyDescent="0.25">
      <c r="B95" s="39"/>
      <c r="C95" s="39"/>
      <c r="D95" s="39"/>
    </row>
    <row r="96" spans="2:4" x14ac:dyDescent="0.25">
      <c r="B96" s="39"/>
      <c r="C96" s="39"/>
      <c r="D96" s="39"/>
    </row>
    <row r="97" spans="2:4" x14ac:dyDescent="0.25">
      <c r="B97" s="39"/>
      <c r="C97" s="39"/>
      <c r="D97" s="39"/>
    </row>
    <row r="98" spans="2:4" x14ac:dyDescent="0.25">
      <c r="B98" s="39"/>
      <c r="C98" s="39"/>
      <c r="D98" s="39"/>
    </row>
    <row r="99" spans="2:4" x14ac:dyDescent="0.25">
      <c r="B99" s="39"/>
      <c r="C99" s="39"/>
      <c r="D99" s="39"/>
    </row>
    <row r="100" spans="2:4" x14ac:dyDescent="0.25">
      <c r="B100" s="39"/>
      <c r="C100" s="39"/>
      <c r="D100" s="39"/>
    </row>
    <row r="101" spans="2:4" x14ac:dyDescent="0.25">
      <c r="B101" s="39"/>
      <c r="C101" s="39"/>
      <c r="D101" s="39"/>
    </row>
    <row r="102" spans="2:4" x14ac:dyDescent="0.25">
      <c r="B102" s="39"/>
      <c r="C102" s="39"/>
      <c r="D102" s="39"/>
    </row>
    <row r="103" spans="2:4" x14ac:dyDescent="0.25">
      <c r="B103" s="39"/>
      <c r="C103" s="39"/>
      <c r="D103" s="39"/>
    </row>
    <row r="104" spans="2:4" x14ac:dyDescent="0.25">
      <c r="B104" s="39"/>
      <c r="C104" s="39"/>
      <c r="D104" s="39"/>
    </row>
    <row r="105" spans="2:4" x14ac:dyDescent="0.25">
      <c r="B105" s="39"/>
      <c r="C105" s="39"/>
      <c r="D105" s="39"/>
    </row>
    <row r="106" spans="2:4" x14ac:dyDescent="0.25">
      <c r="B106" s="39"/>
      <c r="C106" s="39"/>
      <c r="D106" s="39"/>
    </row>
    <row r="107" spans="2:4" x14ac:dyDescent="0.25">
      <c r="B107" s="39"/>
      <c r="C107" s="39"/>
      <c r="D107" s="39"/>
    </row>
    <row r="108" spans="2:4" x14ac:dyDescent="0.25">
      <c r="B108" s="39"/>
      <c r="C108" s="39"/>
      <c r="D108" s="39"/>
    </row>
    <row r="109" spans="2:4" x14ac:dyDescent="0.25">
      <c r="B109" s="39"/>
      <c r="C109" s="39"/>
      <c r="D109" s="39"/>
    </row>
    <row r="110" spans="2:4" x14ac:dyDescent="0.25">
      <c r="B110" s="39"/>
      <c r="C110" s="39"/>
      <c r="D110" s="39"/>
    </row>
    <row r="111" spans="2:4" x14ac:dyDescent="0.25">
      <c r="B111" s="39"/>
      <c r="C111" s="39"/>
      <c r="D111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Donald Grabovari</cp:lastModifiedBy>
  <dcterms:created xsi:type="dcterms:W3CDTF">2023-07-17T09:07:03Z</dcterms:created>
  <dcterms:modified xsi:type="dcterms:W3CDTF">2023-07-17T14:23:27Z</dcterms:modified>
</cp:coreProperties>
</file>