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Bilancet 2023 xl\BM\H&amp;A\"/>
    </mc:Choice>
  </mc:AlternateContent>
  <xr:revisionPtr revIDLastSave="0" documentId="13_ncr:1_{15A5E5A3-2DBC-4E58-B4B6-257B2311DA37}" xr6:coauthVersionLast="47" xr6:coauthVersionMax="47" xr10:uidLastSave="{00000000-0000-0000-0000-000000000000}"/>
  <bookViews>
    <workbookView xWindow="-108" yWindow="-108" windowWidth="19416" windowHeight="1041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<sst xmlns="http://schemas.openxmlformats.org/spreadsheetml/2006/main" count="414" uniqueCount="271">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</sst>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5" fillId="0" borderId="0" xfId="3506" applyNumberFormat="1" applyFont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workbookViewId="0">
      <selection activeCell="B66" sqref="B66"/>
    </sheetView>
  </sheetViews>
  <sheetFormatPr defaultColWidth="9.109375" defaultRowHeight="13.8"/>
  <cols>
    <col min="1" max="1" width="110.5546875" style="40" customWidth="1"/>
    <col min="2" max="2" width="15.6640625" style="39" customWidth="1"/>
    <col min="3" max="3" width="2.6640625" style="39" customWidth="1"/>
    <col min="4" max="4" width="15.6640625" style="39" customWidth="1"/>
    <col min="5" max="5" width="2.5546875" style="39" customWidth="1"/>
    <col min="6" max="6" width="22" style="39" customWidth="1"/>
    <col min="7" max="8" width="11" style="40" bestFit="1" customWidth="1"/>
    <col min="9" max="9" width="9.5546875" style="40" bestFit="1" customWidth="1"/>
    <col min="10" max="16384" width="9.109375" style="40"/>
  </cols>
  <sheetData>
    <row r="1" spans="1:6">
      <c r="A1" s="45" t="s">
        <v>242</v>
      </c>
    </row>
    <row r="2" spans="1:6" ht="14.4">
      <c r="A2" s="46" t="s">
        <v>239</v>
      </c>
    </row>
    <row r="3" spans="1:6" ht="14.4">
      <c r="A3" s="46" t="s">
        <v>240</v>
      </c>
    </row>
    <row r="4" spans="1:6" ht="14.4">
      <c r="A4" s="46" t="s">
        <v>241</v>
      </c>
    </row>
    <row r="5" spans="1:6" ht="14.4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 ht="14.4">
      <c r="A8" s="44"/>
      <c r="B8" s="42"/>
      <c r="C8" s="42"/>
      <c r="D8" s="42"/>
      <c r="E8" s="42"/>
      <c r="F8" s="40"/>
    </row>
    <row r="9" spans="1:6" ht="14.4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62900729</v>
      </c>
      <c r="C10" s="48"/>
      <c r="D10" s="53">
        <v>77233305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>
        <v>7188511</v>
      </c>
      <c r="C14" s="48"/>
      <c r="D14" s="53">
        <v>1110112</v>
      </c>
      <c r="E14" s="47"/>
      <c r="F14" s="68" t="s">
        <v>269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-6476518</v>
      </c>
      <c r="C19" s="48"/>
      <c r="D19" s="53">
        <v>-902980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-5281907</v>
      </c>
      <c r="C22" s="48"/>
      <c r="D22" s="53">
        <v>-4079293</v>
      </c>
      <c r="E22" s="47"/>
      <c r="F22" s="40"/>
    </row>
    <row r="23" spans="1:6">
      <c r="A23" s="52" t="s">
        <v>249</v>
      </c>
      <c r="B23" s="53">
        <v>-883511</v>
      </c>
      <c r="C23" s="48"/>
      <c r="D23" s="53">
        <v>-684208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-7171681</v>
      </c>
      <c r="C26" s="48"/>
      <c r="D26" s="53">
        <v>-9129248</v>
      </c>
      <c r="E26" s="47"/>
      <c r="F26" s="40"/>
    </row>
    <row r="27" spans="1:6">
      <c r="A27" s="43" t="s">
        <v>221</v>
      </c>
      <c r="B27" s="53">
        <v>-16021594</v>
      </c>
      <c r="C27" s="48"/>
      <c r="D27" s="53">
        <v>-22613353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>
      <c r="A38" s="52" t="s">
        <v>257</v>
      </c>
      <c r="B38" s="53">
        <v>-2872115</v>
      </c>
      <c r="C38" s="48"/>
      <c r="D38" s="53"/>
      <c r="E38" s="47"/>
      <c r="F38" s="40"/>
    </row>
    <row r="39" spans="1:6">
      <c r="A39" s="52" t="s">
        <v>256</v>
      </c>
      <c r="B39" s="53">
        <v>-75241</v>
      </c>
      <c r="C39" s="48"/>
      <c r="D39" s="53">
        <v>-109773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 ht="14.4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31306673</v>
      </c>
      <c r="C42" s="51"/>
      <c r="D42" s="50">
        <f>SUM(D9:D41)</f>
        <v>40824562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-5443905</v>
      </c>
      <c r="C44" s="48"/>
      <c r="D44" s="53">
        <v>-7783913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25862768</v>
      </c>
      <c r="C47" s="51"/>
      <c r="D47" s="50">
        <f>SUM(D42:D46)</f>
        <v>33040649</v>
      </c>
      <c r="E47" s="51"/>
      <c r="F47" s="40"/>
    </row>
    <row r="48" spans="1:6" ht="14.4" thickBot="1">
      <c r="A48" s="55"/>
      <c r="B48" s="56"/>
      <c r="C48" s="56"/>
      <c r="D48" s="56"/>
      <c r="E48" s="48"/>
      <c r="F48" s="40"/>
    </row>
    <row r="49" spans="1:6" ht="14.4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4.4" thickBot="1">
      <c r="A57" s="57" t="s">
        <v>246</v>
      </c>
      <c r="B57" s="62">
        <f>B47+B55</f>
        <v>25862768</v>
      </c>
      <c r="C57" s="63"/>
      <c r="D57" s="62">
        <f>D47+D55</f>
        <v>33040649</v>
      </c>
      <c r="E57" s="35"/>
      <c r="F57" s="35"/>
    </row>
    <row r="58" spans="1:6" ht="14.4" thickTop="1">
      <c r="A58" s="60"/>
      <c r="B58" s="61"/>
      <c r="C58" s="61"/>
      <c r="D58" s="61"/>
      <c r="E58" s="35"/>
      <c r="F58" s="35"/>
    </row>
    <row r="59" spans="1:6" ht="14.4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70"/>
      <c r="C63" s="37"/>
      <c r="D63" s="70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FB640D35-4F2E-4DD3-AFB7-03EC5B864CF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238C17E-EA96-4215-A721-94EB2BF384A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768B2B9-9406-4D83-B6AA-527E14AEFC4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2024-07-25T16:41:29Z</dcterms:modified>
</cp:coreProperties>
</file>