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10" i="18"/>
  <c r="B10"/>
  <c r="B27"/>
  <c r="D22"/>
  <c r="B22" l="1"/>
  <c r="B42" l="1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<sst xmlns="http://schemas.openxmlformats.org/spreadsheetml/2006/main" count="414" uniqueCount="271">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</sst>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5"/>
  <sheetViews>
    <sheetView showGridLines="0" tabSelected="1" topLeftCell="A16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7" width="11.28515625" style="42" bestFit="1" customWidth="1"/>
    <col min="8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f>137538650+23503410</f>
        <v>161042060</v>
      </c>
      <c r="C10" s="52"/>
      <c r="D10" s="64">
        <f>64121545+15073483</f>
        <v>79195028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7">
      <c r="A17" s="45" t="s">
        <v>218</v>
      </c>
      <c r="B17" s="64"/>
      <c r="C17" s="52"/>
      <c r="D17" s="64"/>
      <c r="E17" s="51"/>
      <c r="F17" s="42"/>
    </row>
    <row r="18" spans="1:7">
      <c r="A18" s="45" t="s">
        <v>219</v>
      </c>
      <c r="B18" s="51"/>
      <c r="C18" s="52"/>
      <c r="D18" s="51"/>
      <c r="E18" s="51"/>
      <c r="F18" s="42"/>
    </row>
    <row r="19" spans="1:7">
      <c r="A19" s="63" t="s">
        <v>219</v>
      </c>
      <c r="B19" s="64">
        <v>-134927182</v>
      </c>
      <c r="C19" s="52"/>
      <c r="D19" s="64">
        <v>-62446714</v>
      </c>
      <c r="E19" s="51"/>
      <c r="F19" s="42"/>
    </row>
    <row r="20" spans="1:7">
      <c r="A20" s="63" t="s">
        <v>247</v>
      </c>
      <c r="B20" s="64"/>
      <c r="C20" s="52"/>
      <c r="D20" s="64"/>
      <c r="E20" s="51"/>
      <c r="F20" s="42"/>
    </row>
    <row r="21" spans="1:7">
      <c r="A21" s="45" t="s">
        <v>237</v>
      </c>
      <c r="B21" s="51"/>
      <c r="C21" s="52"/>
      <c r="D21" s="51"/>
      <c r="E21" s="51"/>
      <c r="F21" s="42"/>
    </row>
    <row r="22" spans="1:7">
      <c r="A22" s="63" t="s">
        <v>248</v>
      </c>
      <c r="B22" s="64">
        <f>-4108573-214830</f>
        <v>-4323403</v>
      </c>
      <c r="C22" s="52"/>
      <c r="D22" s="64">
        <f>-3955848-157514</f>
        <v>-4113362</v>
      </c>
      <c r="E22" s="51"/>
      <c r="F22" s="42"/>
    </row>
    <row r="23" spans="1:7">
      <c r="A23" s="63" t="s">
        <v>249</v>
      </c>
      <c r="B23" s="64">
        <v>-1542393</v>
      </c>
      <c r="C23" s="52"/>
      <c r="D23" s="64">
        <v>-1289367</v>
      </c>
      <c r="E23" s="51"/>
      <c r="F23" s="42"/>
    </row>
    <row r="24" spans="1:7">
      <c r="A24" s="63" t="s">
        <v>251</v>
      </c>
      <c r="B24" s="64"/>
      <c r="C24" s="52"/>
      <c r="D24" s="64"/>
      <c r="E24" s="51"/>
      <c r="F24" s="42"/>
    </row>
    <row r="25" spans="1:7">
      <c r="A25" s="45" t="s">
        <v>220</v>
      </c>
      <c r="B25" s="64"/>
      <c r="C25" s="52"/>
      <c r="D25" s="64"/>
      <c r="E25" s="51"/>
      <c r="F25" s="42"/>
    </row>
    <row r="26" spans="1:7">
      <c r="A26" s="45" t="s">
        <v>235</v>
      </c>
      <c r="B26" s="64">
        <v>-740059</v>
      </c>
      <c r="C26" s="52"/>
      <c r="D26" s="64">
        <v>-1188508</v>
      </c>
      <c r="E26" s="51"/>
      <c r="F26" s="42"/>
    </row>
    <row r="27" spans="1:7">
      <c r="A27" s="45" t="s">
        <v>221</v>
      </c>
      <c r="B27" s="64">
        <f>-3906356-240000</f>
        <v>-4146356</v>
      </c>
      <c r="C27" s="52"/>
      <c r="D27" s="64">
        <v>-3907057</v>
      </c>
      <c r="E27" s="51"/>
      <c r="F27" s="42"/>
    </row>
    <row r="28" spans="1:7">
      <c r="A28" s="45" t="s">
        <v>210</v>
      </c>
      <c r="B28" s="51"/>
      <c r="C28" s="52"/>
      <c r="D28" s="51"/>
      <c r="E28" s="51"/>
      <c r="F28" s="42"/>
    </row>
    <row r="29" spans="1:7" ht="15" customHeight="1">
      <c r="A29" s="63" t="s">
        <v>252</v>
      </c>
      <c r="B29" s="64"/>
      <c r="C29" s="52"/>
      <c r="D29" s="64"/>
      <c r="E29" s="51"/>
      <c r="F29" s="42"/>
    </row>
    <row r="30" spans="1:7" ht="15" customHeight="1">
      <c r="A30" s="63" t="s">
        <v>250</v>
      </c>
      <c r="B30" s="64"/>
      <c r="C30" s="52"/>
      <c r="D30" s="64"/>
      <c r="E30" s="51"/>
      <c r="F30" s="84"/>
      <c r="G30" s="84"/>
    </row>
    <row r="31" spans="1:7" ht="15" customHeight="1">
      <c r="A31" s="63" t="s">
        <v>259</v>
      </c>
      <c r="B31" s="64"/>
      <c r="C31" s="52"/>
      <c r="D31" s="64"/>
      <c r="E31" s="51"/>
      <c r="F31" s="84"/>
      <c r="G31" s="84"/>
    </row>
    <row r="32" spans="1:7" ht="15" customHeight="1">
      <c r="A32" s="63" t="s">
        <v>253</v>
      </c>
      <c r="B32" s="64"/>
      <c r="C32" s="52"/>
      <c r="D32" s="64"/>
      <c r="E32" s="51"/>
      <c r="F32" s="42"/>
    </row>
    <row r="33" spans="1:7" ht="15" customHeight="1">
      <c r="A33" s="63" t="s">
        <v>258</v>
      </c>
      <c r="B33" s="64"/>
      <c r="C33" s="52"/>
      <c r="D33" s="64"/>
      <c r="E33" s="51"/>
      <c r="F33" s="84"/>
      <c r="G33" s="84"/>
    </row>
    <row r="34" spans="1:7" ht="15" customHeight="1">
      <c r="A34" s="63" t="s">
        <v>254</v>
      </c>
      <c r="B34" s="64"/>
      <c r="C34" s="52"/>
      <c r="D34" s="64"/>
      <c r="E34" s="51"/>
      <c r="F34" s="42"/>
    </row>
    <row r="35" spans="1:7">
      <c r="A35" s="45" t="s">
        <v>222</v>
      </c>
      <c r="B35" s="64"/>
      <c r="C35" s="52"/>
      <c r="D35" s="64"/>
      <c r="E35" s="51"/>
      <c r="F35" s="84"/>
      <c r="G35" s="84"/>
    </row>
    <row r="36" spans="1:7">
      <c r="A36" s="45" t="s">
        <v>238</v>
      </c>
      <c r="B36" s="51"/>
      <c r="C36" s="66"/>
      <c r="D36" s="51"/>
      <c r="E36" s="51"/>
      <c r="F36" s="42"/>
    </row>
    <row r="37" spans="1:7">
      <c r="A37" s="63" t="s">
        <v>255</v>
      </c>
      <c r="B37" s="64"/>
      <c r="C37" s="52"/>
      <c r="D37" s="64"/>
      <c r="E37" s="51"/>
      <c r="F37" s="42"/>
    </row>
    <row r="38" spans="1:7">
      <c r="A38" s="63" t="s">
        <v>257</v>
      </c>
      <c r="B38" s="64"/>
      <c r="C38" s="52"/>
      <c r="D38" s="64"/>
      <c r="E38" s="51"/>
      <c r="F38" s="42"/>
    </row>
    <row r="39" spans="1:7">
      <c r="A39" s="63" t="s">
        <v>256</v>
      </c>
      <c r="B39" s="64">
        <v>-78915</v>
      </c>
      <c r="C39" s="52"/>
      <c r="D39" s="64">
        <v>-62274</v>
      </c>
      <c r="E39" s="51"/>
      <c r="F39" s="42"/>
    </row>
    <row r="40" spans="1:7">
      <c r="A40" s="45" t="s">
        <v>223</v>
      </c>
      <c r="B40" s="64"/>
      <c r="C40" s="52"/>
      <c r="D40" s="64"/>
      <c r="E40" s="51"/>
      <c r="F40" s="42"/>
    </row>
    <row r="41" spans="1:7">
      <c r="A41" s="80" t="s">
        <v>260</v>
      </c>
      <c r="B41" s="64"/>
      <c r="C41" s="52"/>
      <c r="D41" s="64"/>
      <c r="E41" s="51"/>
      <c r="F41" s="42"/>
    </row>
    <row r="42" spans="1:7">
      <c r="A42" s="45" t="s">
        <v>224</v>
      </c>
      <c r="B42" s="54">
        <f>SUM(B9:B41)</f>
        <v>15283752</v>
      </c>
      <c r="C42" s="55"/>
      <c r="D42" s="54">
        <f>SUM(D9:D41)</f>
        <v>6187746</v>
      </c>
      <c r="E42" s="58"/>
      <c r="F42" s="42"/>
    </row>
    <row r="43" spans="1:7">
      <c r="A43" s="45" t="s">
        <v>26</v>
      </c>
      <c r="B43" s="55"/>
      <c r="C43" s="55"/>
      <c r="D43" s="55"/>
      <c r="E43" s="58"/>
      <c r="F43" s="42"/>
    </row>
    <row r="44" spans="1:7">
      <c r="A44" s="63" t="s">
        <v>225</v>
      </c>
      <c r="B44" s="64">
        <v>-2292563</v>
      </c>
      <c r="C44" s="52"/>
      <c r="D44" s="64">
        <v>-928162</v>
      </c>
      <c r="E44" s="51"/>
      <c r="F44" s="42"/>
    </row>
    <row r="45" spans="1:7">
      <c r="A45" s="63" t="s">
        <v>226</v>
      </c>
      <c r="B45" s="64"/>
      <c r="C45" s="52"/>
      <c r="D45" s="64"/>
      <c r="E45" s="51"/>
      <c r="F45" s="42"/>
    </row>
    <row r="46" spans="1:7">
      <c r="A46" s="63" t="s">
        <v>236</v>
      </c>
      <c r="B46" s="64"/>
      <c r="C46" s="52"/>
      <c r="D46" s="64"/>
      <c r="E46" s="51"/>
      <c r="F46" s="42"/>
    </row>
    <row r="47" spans="1:7">
      <c r="A47" s="45" t="s">
        <v>243</v>
      </c>
      <c r="B47" s="67">
        <f>SUM(B42:B46)</f>
        <v>12991189</v>
      </c>
      <c r="C47" s="58"/>
      <c r="D47" s="67">
        <f>SUM(D42:D46)</f>
        <v>5259584</v>
      </c>
      <c r="E47" s="58"/>
      <c r="F47" s="42"/>
    </row>
    <row r="48" spans="1:7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12991189</v>
      </c>
      <c r="C57" s="77"/>
      <c r="D57" s="76">
        <f>D47+D55</f>
        <v>5259584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CRS</cp:lastModifiedBy>
  <cp:lastPrinted>2016-10-03T09:59:38Z</cp:lastPrinted>
  <dcterms:created xsi:type="dcterms:W3CDTF">2012-01-19T09:31:29Z</dcterms:created>
  <dcterms:modified xsi:type="dcterms:W3CDTF">2020-07-30T12:30:36Z</dcterms:modified>
</cp:coreProperties>
</file>