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p Flash\Skaneri\Skanime 2022\Mag\"/>
    </mc:Choice>
  </mc:AlternateContent>
  <xr:revisionPtr revIDLastSave="0" documentId="13_ncr:1_{635A6099-22A3-468C-A47B-06943E4B32C5}" xr6:coauthVersionLast="47" xr6:coauthVersionMax="47" xr10:uidLastSave="{00000000-0000-0000-0000-000000000000}"/>
  <bookViews>
    <workbookView xWindow="2295" yWindow="2295" windowWidth="21600" windowHeight="11385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9" i="17" l="1"/>
  <c r="D107" i="17"/>
  <c r="D92" i="17"/>
  <c r="D75" i="17"/>
  <c r="D94" i="17" s="1"/>
  <c r="D111" i="17" s="1"/>
  <c r="D55" i="17"/>
  <c r="D57" i="17" s="1"/>
  <c r="D33" i="17"/>
  <c r="B107" i="17"/>
  <c r="B109" i="17" s="1"/>
  <c r="B92" i="17"/>
  <c r="B75" i="17"/>
  <c r="B55" i="17"/>
  <c r="B33" i="17"/>
  <c r="B57" i="17" l="1"/>
  <c r="B94" i="17"/>
  <c r="B111" i="17" s="1"/>
  <c r="B113" i="17" l="1"/>
  <c r="D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<sst xmlns="http://schemas.openxmlformats.org/spreadsheetml/2006/main" count="454" uniqueCount="301">
  <si>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</si>
  <si>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</si>
  <si>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</si>
  <si>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</si>
  <si>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</si>
  <si>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</si>
  <si>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</si>
  <si>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</si>
  <si>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</si>
  <si>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</si>
  <si>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</si>
  <si>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</si>
  <si>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</si>
  <si>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</si>
  <si>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</si>
  <si>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</si>
  <si>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</si>
  <si>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</si>
  <si>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</si>
  <si>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</si>
  <si>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</si>
  <si>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</si>
  <si>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</si>
  <si>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</si>
  <si>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</si>
  <si>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</si>
  <si>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</si>
  <si>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</si>
  <si>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</si>
  <si>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</si>
  <si>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</si>
  <si>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</si>
  <si>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</si>
  <si>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</si>
  <si>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</si>
  <si>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</si>
  <si>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</si>
  <si>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</si>
  <si>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</si>
  <si>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</si>
  <si>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</si>
  <si>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</si>
  <si>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</si>
  <si>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</si>
  <si>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</si>
  <si>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</si>
  <si>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</si>
  <si>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</si>
  <si>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</si>
  <si>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</si>
  <si>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</si>
  <si>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</si>
  <si>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</si>
  <si>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</si>
  <si>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</si>
  <si>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</si>
  <si>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</si>
  <si>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</si>
  <si>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</si>
  <si>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</si>
  <si>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</si>
  <si>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</si>
  <si>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</si>
  <si>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</si>
  <si>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</si>
  <si>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</si>
  <si>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</si>
  <si>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</si>
  <si>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</si>
  <si>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</si>
  <si>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</si>
  <si>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</si>
  <si>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</si>
  <si>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</si>
  <si>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</si>
  <si>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</si>
  <si>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</si>
  <si>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</si>
  <si>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</si>
  <si>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</si>
  <si>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</si>
  <si>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</si>
  <si>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</si>
  <si>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</si>
  <si>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</si>
  <si>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</si>
  <si>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</si>
  <si>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</si>
  <si>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</si>
  <si>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</si>
  <si>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</si>
  <si>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</si>
  <si>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</si>
  <si>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</si>
  <si>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</si>
  <si>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</si>
  <si>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</si>
  <si>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</si>
  <si>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</si>
  <si>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</si>
  <si>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</si>
  <si>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</si>
  <si>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</si>
  <si>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</si>
  <si>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</si>
  <si>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</si>
  <si>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</si>
  <si>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</si>
  <si>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</si>
  <si>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</si>
  <si>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</si>
  <si>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</si>
  <si>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</si>
  <si>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</si>
  <si>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</si>
  <si>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</si>
  <si>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</si>
  <si>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</si>
  <si>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</si>
  <si>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</si>
  <si>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</si>
  <si>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</si>
  <si>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</si>
  <si>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</si>
  <si>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</si>
  <si>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</si>
  <si>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</si>
  <si>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</si>
  <si>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</si>
  <si>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</si>
  <si>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</si>
  <si>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</si>
  <si>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</si>
  <si>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</si>
  <si>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</si>
  <si>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</si>
  <si>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</si>
  <si>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</si>
  <si>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</si>
  <si>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</si>
  <si>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</si>
  <si>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</si>
  <si>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</si>
  <si>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</si>
  <si>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</si>
  <si>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</si>
  <si>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</si>
  <si>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</si>
  <si>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</si>
  <si>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</si>
  <si>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</si>
  <si>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</si>
  <si>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</si>
  <si>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</si>
  <si>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</si>
  <si>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</si>
  <si>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</si>
  <si>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</si>
  <si>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</si>
  <si>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</si>
  <si>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</si>
  <si>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</si>
  <si>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</si>
  <si>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</si>
  <si>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</si>
  <si>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</si>
  <si>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</si>
  <si>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</si>
  <si>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</si>
  <si>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</si>
  <si>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</si>
  <si>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</si>
  <si>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</si>
  <si>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</si>
  <si>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</si>
  <si>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</si>
  <si>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</si>
  <si>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</si>
  <si>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</si>
  <si>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</si>
  <si>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</si>
  <si>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</si>
  <si>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</si>
  <si>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</si>
  <si>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</si>
  <si>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</si>
  <si>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</si>
  <si>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</si>
  <si>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</si>
  <si>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</si>
  <si>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</si>
  <si>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</si>
  <si>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</si>
  <si>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</si>
  <si>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</si>
  <si>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</si>
  <si>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</si>
  <si>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</si>
  <si>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</si>
  <si>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</si>
  <si>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</si>
  <si>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</si>
  <si>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</si>
  <si>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</si>
  <si>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</si>
  <si>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</si>
  <si>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</si>
  <si>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</si>
  <si>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</si>
  <si>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</si>
  <si>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</si>
  <si>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</si>
  <si>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</si>
  <si>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</si>
  <si>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</si>
  <si>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</si>
  <si>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</si>
  <si>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</si>
  <si>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</si>
  <si>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</si>
  <si>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</si>
  <si>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</si>
  <si>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</si>
  <si>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</si>
  <si>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</si>
  <si>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</si>
  <si>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</si>
  <si>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</si>
  <si>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</si>
  <si>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</si>
  <si>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</si>
  <si>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</si>
  <si>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</si>
  <si>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</si>
  <si>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</si>
  <si>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</si>
  <si>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</si>
  <si>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</si>
  <si>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</si>
  <si>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</si>
  <si>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</si>
  <si>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</si>
  <si>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</si>
  <si>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</si>
  <si>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</si>
  <si>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</si>
  <si>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</si>
  <si>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</si>
  <si>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</si>
  <si>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</si>
  <si>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</si>
  <si>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</si>
  <si>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</si>
  <si>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</si>
  <si>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</si>
  <si>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</si>
  <si>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</si>
  <si>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</si>
  <si>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</si>
  <si>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</si>
  <si>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</si>
  <si>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</si>
  <si>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</si>
  <si>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</si>
  <si>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</si>
  <si>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</si>
  <si>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</si>
  <si>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</si>
  <si>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</si>
  <si>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</si>
  <si>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</si>
  <si>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</si>
  <si>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</si>
  <si>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</si>
  <si>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</si>
  <si>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</si>
  <si>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</si>
  <si>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</si>
  <si>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</si>
  <si>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</si>
  <si>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</si>
  <si>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</si>
  <si>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</si>
  <si>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</si>
  <si>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</si>
  <si>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</si>
  <si>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</si>
  <si>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</si>
  <si>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</si>
  <si>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</si>
  <si>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</si>
  <si>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</si>
  <si>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</si>
  <si>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</si>
  <si>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</si>
  <si>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</si>
  <si>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</si>
  <si>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emri nga sistemi "MAG 'sh.p.k.</t>
  </si>
  <si>
    <t>NIPT nga sistemi K43309402W</t>
  </si>
  <si>
    <t>Lek/Mije Lek/124 Miljon 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</si>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</sst>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9" fillId="0" borderId="0" xfId="0" applyNumberFormat="1" applyFont="1" applyAlignment="1">
      <alignment horizontal="center" vertical="center"/>
    </xf>
    <xf numFmtId="0" fontId="177" fillId="0" borderId="0" xfId="0" applyFont="1"/>
    <xf numFmtId="3" fontId="180" fillId="0" borderId="0" xfId="0" applyNumberFormat="1" applyFont="1" applyAlignment="1">
      <alignment vertical="center"/>
    </xf>
    <xf numFmtId="0" fontId="179" fillId="0" borderId="0" xfId="3275" applyFont="1" applyAlignment="1">
      <alignment horizontal="left" vertical="center"/>
    </xf>
    <xf numFmtId="0" fontId="181" fillId="0" borderId="0" xfId="0" applyFont="1"/>
    <xf numFmtId="0" fontId="182" fillId="0" borderId="0" xfId="0" applyFont="1" applyAlignment="1">
      <alignment wrapText="1"/>
    </xf>
    <xf numFmtId="37" fontId="181" fillId="0" borderId="0" xfId="0" applyNumberFormat="1" applyFont="1"/>
    <xf numFmtId="0" fontId="177" fillId="0" borderId="0" xfId="0" applyFont="1" applyAlignment="1">
      <alignment wrapText="1"/>
    </xf>
    <xf numFmtId="37" fontId="180" fillId="0" borderId="0" xfId="0" applyNumberFormat="1" applyFont="1" applyAlignment="1">
      <alignment vertical="center"/>
    </xf>
    <xf numFmtId="0" fontId="179" fillId="0" borderId="0" xfId="3275" applyFont="1" applyAlignment="1">
      <alignment vertical="center"/>
    </xf>
    <xf numFmtId="0" fontId="178" fillId="0" borderId="0" xfId="0" applyFont="1"/>
    <xf numFmtId="0" fontId="184" fillId="0" borderId="0" xfId="3506" applyFont="1" applyAlignment="1">
      <alignment vertical="center"/>
    </xf>
    <xf numFmtId="37" fontId="184" fillId="0" borderId="0" xfId="3506" applyNumberFormat="1" applyFont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/>
    <xf numFmtId="37" fontId="181" fillId="61" borderId="0" xfId="0" applyNumberFormat="1" applyFont="1" applyFill="1"/>
    <xf numFmtId="0" fontId="183" fillId="0" borderId="0" xfId="0" applyFont="1" applyAlignment="1">
      <alignment horizontal="left" wrapText="1" indent="2"/>
    </xf>
    <xf numFmtId="37" fontId="179" fillId="0" borderId="16" xfId="0" applyNumberFormat="1" applyFont="1" applyBorder="1" applyAlignment="1">
      <alignment vertical="center"/>
    </xf>
    <xf numFmtId="37" fontId="179" fillId="0" borderId="15" xfId="0" applyNumberFormat="1" applyFont="1" applyBorder="1" applyAlignment="1">
      <alignment vertical="center"/>
    </xf>
    <xf numFmtId="0" fontId="177" fillId="0" borderId="0" xfId="0" applyFont="1" applyAlignment="1">
      <alignment vertical="top" wrapText="1"/>
    </xf>
    <xf numFmtId="0" fontId="176" fillId="0" borderId="0" xfId="3506" applyFont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B112" sqref="B112"/>
    </sheetView>
  </sheetViews>
  <sheetFormatPr defaultRowHeight="15"/>
  <cols>
    <col min="1" max="1" width="83.42578125" style="37" customWidth="1"/>
    <col min="2" max="2" width="15.7109375" style="36" customWidth="1"/>
    <col min="3" max="3" width="2.28515625" style="36" customWidth="1"/>
    <col min="4" max="4" width="15.7109375" style="36" customWidth="1"/>
    <col min="5" max="5" width="2.42578125" style="36" customWidth="1"/>
    <col min="6" max="6" width="10.5703125" style="37" bestFit="1" customWidth="1"/>
    <col min="7" max="16384" width="9.140625" style="37"/>
  </cols>
  <sheetData>
    <row r="1" spans="1:5">
      <c r="A1" s="53" t="s">
        <v>300</v>
      </c>
    </row>
    <row r="2" spans="1:5">
      <c r="A2" s="54" t="s">
        <v>297</v>
      </c>
    </row>
    <row r="3" spans="1:5">
      <c r="A3" s="54" t="s">
        <v>298</v>
      </c>
    </row>
    <row r="4" spans="1:5">
      <c r="A4" s="54" t="s">
        <v>299</v>
      </c>
    </row>
    <row r="5" spans="1:5">
      <c r="A5" s="39" t="s">
        <v>242</v>
      </c>
    </row>
    <row r="6" spans="1:5">
      <c r="A6" s="48"/>
      <c r="B6" s="38" t="s">
        <v>214</v>
      </c>
      <c r="C6" s="38"/>
      <c r="D6" s="38" t="s">
        <v>214</v>
      </c>
    </row>
    <row r="7" spans="1:5">
      <c r="A7" s="48"/>
      <c r="B7" s="38" t="s">
        <v>215</v>
      </c>
      <c r="C7" s="38"/>
      <c r="D7" s="38" t="s">
        <v>216</v>
      </c>
      <c r="E7" s="37"/>
    </row>
    <row r="8" spans="1:5">
      <c r="A8" s="39" t="s">
        <v>217</v>
      </c>
      <c r="B8" s="40"/>
      <c r="C8" s="40"/>
      <c r="D8" s="40"/>
      <c r="E8" s="37"/>
    </row>
    <row r="9" spans="1:5">
      <c r="A9" s="39"/>
      <c r="B9" s="40"/>
      <c r="C9" s="40"/>
      <c r="D9" s="40"/>
      <c r="E9" s="37"/>
    </row>
    <row r="10" spans="1:5">
      <c r="A10" s="41" t="s">
        <v>218</v>
      </c>
      <c r="B10" s="42"/>
      <c r="C10" s="42"/>
      <c r="D10" s="42"/>
      <c r="E10" s="37"/>
    </row>
    <row r="11" spans="1:5">
      <c r="A11" s="45" t="s">
        <v>219</v>
      </c>
      <c r="B11" s="57">
        <v>8417462</v>
      </c>
      <c r="C11" s="44"/>
      <c r="D11" s="57">
        <v>7519887</v>
      </c>
      <c r="E11" s="44"/>
    </row>
    <row r="12" spans="1:5">
      <c r="A12" s="45" t="s">
        <v>254</v>
      </c>
      <c r="B12" s="56"/>
      <c r="C12" s="44"/>
      <c r="D12" s="56"/>
      <c r="E12" s="44"/>
    </row>
    <row r="13" spans="1:5" ht="16.5" customHeight="1">
      <c r="A13" s="58" t="s">
        <v>272</v>
      </c>
      <c r="B13" s="57"/>
      <c r="C13" s="44"/>
      <c r="D13" s="57"/>
      <c r="E13" s="44"/>
    </row>
    <row r="14" spans="1:5" ht="16.5" customHeight="1">
      <c r="A14" s="58" t="s">
        <v>273</v>
      </c>
      <c r="B14" s="57"/>
      <c r="C14" s="44"/>
      <c r="D14" s="57"/>
      <c r="E14" s="44"/>
    </row>
    <row r="15" spans="1:5">
      <c r="A15" s="58" t="s">
        <v>284</v>
      </c>
      <c r="B15" s="57"/>
      <c r="C15" s="44"/>
      <c r="D15" s="57"/>
      <c r="E15" s="44"/>
    </row>
    <row r="16" spans="1:5">
      <c r="A16" s="58" t="s">
        <v>274</v>
      </c>
      <c r="B16" s="57"/>
      <c r="C16" s="44"/>
      <c r="D16" s="57"/>
      <c r="E16" s="44"/>
    </row>
    <row r="17" spans="1:5">
      <c r="A17" s="45" t="s">
        <v>220</v>
      </c>
      <c r="B17" s="56"/>
      <c r="C17" s="44"/>
      <c r="D17" s="56"/>
      <c r="E17" s="44"/>
    </row>
    <row r="18" spans="1:5">
      <c r="A18" s="58" t="s">
        <v>285</v>
      </c>
      <c r="B18" s="57">
        <v>19830103</v>
      </c>
      <c r="C18" s="44"/>
      <c r="D18" s="57">
        <v>10408073</v>
      </c>
      <c r="E18" s="44"/>
    </row>
    <row r="19" spans="1:5" ht="16.5" customHeight="1">
      <c r="A19" s="58" t="s">
        <v>275</v>
      </c>
      <c r="B19" s="57"/>
      <c r="C19" s="44"/>
      <c r="D19" s="57"/>
      <c r="E19" s="44"/>
    </row>
    <row r="20" spans="1:5" ht="16.5" customHeight="1">
      <c r="A20" s="58" t="s">
        <v>276</v>
      </c>
      <c r="B20" s="57"/>
      <c r="C20" s="44"/>
      <c r="D20" s="57"/>
      <c r="E20" s="44"/>
    </row>
    <row r="21" spans="1:5">
      <c r="A21" s="58" t="s">
        <v>193</v>
      </c>
      <c r="B21" s="57"/>
      <c r="C21" s="44"/>
      <c r="D21" s="57">
        <v>1031890</v>
      </c>
      <c r="E21" s="44"/>
    </row>
    <row r="22" spans="1:5">
      <c r="A22" s="58" t="s">
        <v>277</v>
      </c>
      <c r="B22" s="57"/>
      <c r="C22" s="44"/>
      <c r="D22" s="57"/>
      <c r="E22" s="44"/>
    </row>
    <row r="23" spans="1:5">
      <c r="A23" s="45" t="s">
        <v>249</v>
      </c>
      <c r="B23" s="44"/>
      <c r="C23" s="44"/>
      <c r="D23" s="44"/>
      <c r="E23" s="44"/>
    </row>
    <row r="24" spans="1:5">
      <c r="A24" s="58" t="s">
        <v>255</v>
      </c>
      <c r="B24" s="57">
        <v>6772740</v>
      </c>
      <c r="C24" s="44"/>
      <c r="D24" s="57">
        <v>7799380</v>
      </c>
      <c r="E24" s="44"/>
    </row>
    <row r="25" spans="1:5">
      <c r="A25" s="58" t="s">
        <v>256</v>
      </c>
      <c r="B25" s="57"/>
      <c r="C25" s="44"/>
      <c r="D25" s="57"/>
      <c r="E25" s="44"/>
    </row>
    <row r="26" spans="1:5">
      <c r="A26" s="58" t="s">
        <v>257</v>
      </c>
      <c r="B26" s="57"/>
      <c r="C26" s="44"/>
      <c r="D26" s="57"/>
      <c r="E26" s="44"/>
    </row>
    <row r="27" spans="1:5">
      <c r="A27" s="58" t="s">
        <v>244</v>
      </c>
      <c r="B27" s="57"/>
      <c r="C27" s="44"/>
      <c r="D27" s="57"/>
      <c r="E27" s="44"/>
    </row>
    <row r="28" spans="1:5">
      <c r="A28" s="58" t="s">
        <v>258</v>
      </c>
      <c r="B28" s="57"/>
      <c r="C28" s="44"/>
      <c r="D28" s="57"/>
      <c r="E28" s="44"/>
    </row>
    <row r="29" spans="1:5">
      <c r="A29" s="58" t="s">
        <v>259</v>
      </c>
      <c r="B29" s="57"/>
      <c r="C29" s="44"/>
      <c r="D29" s="57"/>
      <c r="E29" s="44"/>
    </row>
    <row r="30" spans="1:5">
      <c r="A30" s="58" t="s">
        <v>260</v>
      </c>
      <c r="B30" s="57"/>
      <c r="C30" s="44"/>
      <c r="D30" s="57"/>
      <c r="E30" s="44"/>
    </row>
    <row r="31" spans="1:5">
      <c r="A31" s="45" t="s">
        <v>221</v>
      </c>
      <c r="B31" s="57"/>
      <c r="C31" s="44"/>
      <c r="D31" s="57"/>
      <c r="E31" s="44"/>
    </row>
    <row r="32" spans="1:5">
      <c r="A32" s="45" t="s">
        <v>222</v>
      </c>
      <c r="B32" s="57"/>
      <c r="C32" s="44"/>
      <c r="D32" s="57"/>
      <c r="E32" s="44"/>
    </row>
    <row r="33" spans="1:5">
      <c r="A33" s="45" t="s">
        <v>27</v>
      </c>
      <c r="B33" s="51">
        <f>SUM(B11:B32)</f>
        <v>35020305</v>
      </c>
      <c r="C33" s="52"/>
      <c r="D33" s="51">
        <f>SUM(D11:D32)</f>
        <v>26759230</v>
      </c>
      <c r="E33" s="52"/>
    </row>
    <row r="34" spans="1:5">
      <c r="A34" s="45"/>
      <c r="B34" s="44"/>
      <c r="C34" s="44"/>
      <c r="D34" s="44"/>
      <c r="E34" s="44"/>
    </row>
    <row r="35" spans="1:5">
      <c r="A35" s="45" t="s">
        <v>223</v>
      </c>
      <c r="B35" s="44"/>
      <c r="C35" s="44"/>
      <c r="D35" s="44"/>
      <c r="E35" s="44"/>
    </row>
    <row r="36" spans="1:5">
      <c r="A36" s="45" t="s">
        <v>261</v>
      </c>
      <c r="B36" s="44"/>
      <c r="C36" s="44"/>
      <c r="D36" s="44"/>
      <c r="E36" s="44"/>
    </row>
    <row r="37" spans="1:5">
      <c r="A37" s="58" t="s">
        <v>278</v>
      </c>
      <c r="B37" s="57"/>
      <c r="C37" s="44"/>
      <c r="D37" s="57"/>
      <c r="E37" s="44"/>
    </row>
    <row r="38" spans="1:5">
      <c r="A38" s="58" t="s">
        <v>279</v>
      </c>
      <c r="B38" s="57"/>
      <c r="C38" s="44"/>
      <c r="D38" s="57"/>
      <c r="E38" s="44"/>
    </row>
    <row r="39" spans="1:5">
      <c r="A39" s="58" t="s">
        <v>280</v>
      </c>
      <c r="B39" s="57"/>
      <c r="C39" s="44"/>
      <c r="D39" s="57"/>
      <c r="E39" s="44"/>
    </row>
    <row r="40" spans="1:5">
      <c r="A40" s="58" t="s">
        <v>281</v>
      </c>
      <c r="B40" s="57"/>
      <c r="C40" s="44"/>
      <c r="D40" s="57"/>
      <c r="E40" s="44"/>
    </row>
    <row r="41" spans="1:5">
      <c r="A41" s="58" t="s">
        <v>282</v>
      </c>
      <c r="B41" s="57"/>
      <c r="C41" s="44"/>
      <c r="D41" s="57"/>
      <c r="E41" s="44"/>
    </row>
    <row r="42" spans="1:5">
      <c r="A42" s="58" t="s">
        <v>283</v>
      </c>
      <c r="B42" s="57"/>
      <c r="C42" s="44"/>
      <c r="D42" s="57"/>
      <c r="E42" s="44"/>
    </row>
    <row r="43" spans="1:5">
      <c r="A43" s="45" t="s">
        <v>253</v>
      </c>
      <c r="B43" s="44"/>
      <c r="C43" s="44"/>
      <c r="D43" s="44"/>
      <c r="E43" s="44"/>
    </row>
    <row r="44" spans="1:5">
      <c r="A44" s="58" t="s">
        <v>286</v>
      </c>
      <c r="B44" s="57">
        <v>62236382</v>
      </c>
      <c r="C44" s="44"/>
      <c r="D44" s="57">
        <v>64696174</v>
      </c>
      <c r="E44" s="44"/>
    </row>
    <row r="45" spans="1:5">
      <c r="A45" s="58" t="s">
        <v>287</v>
      </c>
      <c r="B45" s="57">
        <v>4254400</v>
      </c>
      <c r="C45" s="44"/>
      <c r="D45" s="57">
        <v>4472196</v>
      </c>
      <c r="E45" s="44"/>
    </row>
    <row r="46" spans="1:5">
      <c r="A46" s="58" t="s">
        <v>288</v>
      </c>
      <c r="B46" s="57">
        <v>4516402</v>
      </c>
      <c r="C46" s="44"/>
      <c r="D46" s="57">
        <v>5295377</v>
      </c>
      <c r="E46" s="44"/>
    </row>
    <row r="47" spans="1:5">
      <c r="A47" s="58" t="s">
        <v>289</v>
      </c>
      <c r="B47" s="57"/>
      <c r="C47" s="44"/>
      <c r="D47" s="57"/>
      <c r="E47" s="44"/>
    </row>
    <row r="48" spans="1:5">
      <c r="A48" s="58" t="s">
        <v>290</v>
      </c>
      <c r="B48" s="57"/>
      <c r="C48" s="44"/>
      <c r="D48" s="57"/>
      <c r="E48" s="44"/>
    </row>
    <row r="49" spans="1:5">
      <c r="A49" s="45" t="s">
        <v>224</v>
      </c>
      <c r="B49" s="57"/>
      <c r="C49" s="44"/>
      <c r="D49" s="57"/>
      <c r="E49" s="44"/>
    </row>
    <row r="50" spans="1:5">
      <c r="A50" s="45" t="s">
        <v>262</v>
      </c>
      <c r="B50" s="44"/>
      <c r="C50" s="44"/>
      <c r="D50" s="44"/>
      <c r="E50" s="44"/>
    </row>
    <row r="51" spans="1:5">
      <c r="A51" s="58" t="s">
        <v>291</v>
      </c>
      <c r="B51" s="57"/>
      <c r="C51" s="44"/>
      <c r="D51" s="57"/>
      <c r="E51" s="44"/>
    </row>
    <row r="52" spans="1:5">
      <c r="A52" s="58" t="s">
        <v>292</v>
      </c>
      <c r="B52" s="57"/>
      <c r="C52" s="44"/>
      <c r="D52" s="57"/>
      <c r="E52" s="44"/>
    </row>
    <row r="53" spans="1:5">
      <c r="A53" s="58" t="s">
        <v>293</v>
      </c>
      <c r="B53" s="57"/>
      <c r="C53" s="44"/>
      <c r="D53" s="57"/>
      <c r="E53" s="44"/>
    </row>
    <row r="54" spans="1:5">
      <c r="A54" s="45" t="s">
        <v>225</v>
      </c>
      <c r="B54" s="57"/>
      <c r="C54" s="44"/>
      <c r="D54" s="57"/>
      <c r="E54" s="44"/>
    </row>
    <row r="55" spans="1:5">
      <c r="A55" s="45" t="s">
        <v>26</v>
      </c>
      <c r="B55" s="51">
        <f>SUM(B37:B54)</f>
        <v>71007184</v>
      </c>
      <c r="C55" s="52"/>
      <c r="D55" s="51">
        <f>SUM(D37:D54)</f>
        <v>74463747</v>
      </c>
      <c r="E55" s="52"/>
    </row>
    <row r="56" spans="1:5">
      <c r="A56" s="45"/>
      <c r="B56" s="46"/>
      <c r="C56" s="46"/>
      <c r="D56" s="46"/>
      <c r="E56" s="46"/>
    </row>
    <row r="57" spans="1:5" ht="15.75" thickBot="1">
      <c r="A57" s="45" t="s">
        <v>226</v>
      </c>
      <c r="B57" s="59">
        <f>B55+B33</f>
        <v>106027489</v>
      </c>
      <c r="C57" s="52"/>
      <c r="D57" s="59">
        <f>D55+D33</f>
        <v>101222977</v>
      </c>
      <c r="E57" s="52"/>
    </row>
    <row r="58" spans="1:5" ht="15.75" thickTop="1">
      <c r="A58" s="47"/>
      <c r="B58" s="44"/>
      <c r="C58" s="44"/>
      <c r="D58" s="44"/>
      <c r="E58" s="44"/>
    </row>
    <row r="59" spans="1:5">
      <c r="A59" s="39" t="s">
        <v>227</v>
      </c>
      <c r="B59" s="44"/>
      <c r="C59" s="44"/>
      <c r="D59" s="44"/>
      <c r="E59" s="44"/>
    </row>
    <row r="60" spans="1:5">
      <c r="A60" s="39"/>
      <c r="B60" s="44"/>
      <c r="C60" s="44"/>
      <c r="D60" s="44"/>
      <c r="E60" s="44"/>
    </row>
    <row r="61" spans="1:5">
      <c r="A61" s="45" t="s">
        <v>228</v>
      </c>
      <c r="B61" s="44"/>
      <c r="C61" s="44"/>
      <c r="D61" s="44"/>
      <c r="E61" s="44"/>
    </row>
    <row r="62" spans="1:5">
      <c r="A62" s="58" t="s">
        <v>294</v>
      </c>
      <c r="B62" s="57"/>
      <c r="C62" s="44"/>
      <c r="D62" s="57"/>
      <c r="E62" s="44"/>
    </row>
    <row r="63" spans="1:5">
      <c r="A63" s="58" t="s">
        <v>263</v>
      </c>
      <c r="B63" s="57"/>
      <c r="C63" s="44"/>
      <c r="D63" s="57"/>
      <c r="E63" s="44"/>
    </row>
    <row r="64" spans="1:5">
      <c r="A64" s="58" t="s">
        <v>264</v>
      </c>
      <c r="B64" s="57"/>
      <c r="C64" s="44"/>
      <c r="D64" s="57"/>
      <c r="E64" s="44"/>
    </row>
    <row r="65" spans="1:5">
      <c r="A65" s="58" t="s">
        <v>229</v>
      </c>
      <c r="B65" s="57">
        <v>16156106</v>
      </c>
      <c r="C65" s="44"/>
      <c r="D65" s="57">
        <v>11022743</v>
      </c>
      <c r="E65" s="44"/>
    </row>
    <row r="66" spans="1:5">
      <c r="A66" s="58" t="s">
        <v>265</v>
      </c>
      <c r="B66" s="57"/>
      <c r="C66" s="44"/>
      <c r="D66" s="57"/>
      <c r="E66" s="44"/>
    </row>
    <row r="67" spans="1:5">
      <c r="A67" s="58" t="s">
        <v>295</v>
      </c>
      <c r="B67" s="57"/>
      <c r="C67" s="44"/>
      <c r="D67" s="57"/>
      <c r="E67" s="44"/>
    </row>
    <row r="68" spans="1:5">
      <c r="A68" s="58" t="s">
        <v>296</v>
      </c>
      <c r="B68" s="57">
        <v>1840000</v>
      </c>
      <c r="C68" s="44"/>
      <c r="D68" s="57">
        <v>920000</v>
      </c>
      <c r="E68" s="44"/>
    </row>
    <row r="69" spans="1:5">
      <c r="A69" s="58" t="s">
        <v>251</v>
      </c>
      <c r="B69" s="57">
        <v>303133</v>
      </c>
      <c r="C69" s="44"/>
      <c r="D69" s="57">
        <v>303552</v>
      </c>
      <c r="E69" s="44"/>
    </row>
    <row r="70" spans="1:5">
      <c r="A70" s="58" t="s">
        <v>266</v>
      </c>
      <c r="B70" s="57">
        <v>1365102</v>
      </c>
      <c r="C70" s="44"/>
      <c r="D70" s="57">
        <v>811857</v>
      </c>
      <c r="E70" s="44"/>
    </row>
    <row r="71" spans="1:5">
      <c r="A71" s="58" t="s">
        <v>250</v>
      </c>
      <c r="B71" s="57"/>
      <c r="C71" s="44"/>
      <c r="D71" s="57"/>
      <c r="E71" s="44"/>
    </row>
    <row r="72" spans="1:5">
      <c r="A72" s="45" t="s">
        <v>230</v>
      </c>
      <c r="B72" s="57"/>
      <c r="C72" s="44"/>
      <c r="D72" s="57"/>
      <c r="E72" s="44"/>
    </row>
    <row r="73" spans="1:5">
      <c r="A73" s="45" t="s">
        <v>231</v>
      </c>
      <c r="B73" s="57"/>
      <c r="C73" s="44"/>
      <c r="D73" s="57"/>
      <c r="E73" s="44"/>
    </row>
    <row r="74" spans="1:5">
      <c r="A74" s="45" t="s">
        <v>252</v>
      </c>
      <c r="B74" s="57"/>
      <c r="C74" s="44"/>
      <c r="D74" s="57"/>
      <c r="E74" s="44"/>
    </row>
    <row r="75" spans="1:5">
      <c r="A75" s="45" t="s">
        <v>232</v>
      </c>
      <c r="B75" s="51">
        <f>SUM(B62:B74)</f>
        <v>19664341</v>
      </c>
      <c r="C75" s="52"/>
      <c r="D75" s="51">
        <f>SUM(D62:D74)</f>
        <v>13058152</v>
      </c>
      <c r="E75" s="52"/>
    </row>
    <row r="76" spans="1:5">
      <c r="A76" s="45"/>
      <c r="B76" s="44"/>
      <c r="C76" s="44"/>
      <c r="D76" s="44"/>
      <c r="E76" s="44"/>
    </row>
    <row r="77" spans="1:5">
      <c r="A77" s="45" t="s">
        <v>233</v>
      </c>
      <c r="B77" s="44"/>
      <c r="C77" s="44"/>
      <c r="D77" s="44"/>
      <c r="E77" s="44"/>
    </row>
    <row r="78" spans="1:5">
      <c r="A78" s="58" t="s">
        <v>294</v>
      </c>
      <c r="B78" s="57">
        <v>2694972</v>
      </c>
      <c r="C78" s="44"/>
      <c r="D78" s="57">
        <v>7897010</v>
      </c>
      <c r="E78" s="44"/>
    </row>
    <row r="79" spans="1:5">
      <c r="A79" s="58" t="s">
        <v>263</v>
      </c>
      <c r="B79" s="57"/>
      <c r="C79" s="44"/>
      <c r="D79" s="57">
        <v>1618771</v>
      </c>
      <c r="E79" s="44"/>
    </row>
    <row r="80" spans="1:5">
      <c r="A80" s="58" t="s">
        <v>264</v>
      </c>
      <c r="B80" s="57"/>
      <c r="C80" s="44"/>
      <c r="D80" s="57"/>
      <c r="E80" s="44"/>
    </row>
    <row r="81" spans="1:5">
      <c r="A81" s="58" t="s">
        <v>229</v>
      </c>
      <c r="B81" s="57"/>
      <c r="C81" s="44"/>
      <c r="D81" s="57"/>
      <c r="E81" s="44"/>
    </row>
    <row r="82" spans="1:5">
      <c r="A82" s="58" t="s">
        <v>265</v>
      </c>
      <c r="B82" s="57"/>
      <c r="C82" s="44"/>
      <c r="D82" s="57"/>
      <c r="E82" s="44"/>
    </row>
    <row r="83" spans="1:5">
      <c r="A83" s="58" t="s">
        <v>295</v>
      </c>
      <c r="B83" s="57"/>
      <c r="C83" s="44"/>
      <c r="D83" s="57"/>
      <c r="E83" s="44"/>
    </row>
    <row r="84" spans="1:5">
      <c r="A84" s="58" t="s">
        <v>296</v>
      </c>
      <c r="B84" s="57"/>
      <c r="C84" s="44"/>
      <c r="D84" s="57"/>
      <c r="E84" s="44"/>
    </row>
    <row r="85" spans="1:5">
      <c r="A85" s="58" t="s">
        <v>250</v>
      </c>
      <c r="B85" s="57"/>
      <c r="C85" s="44"/>
      <c r="D85" s="57"/>
      <c r="E85" s="44"/>
    </row>
    <row r="86" spans="1:5">
      <c r="A86" s="45" t="s">
        <v>230</v>
      </c>
      <c r="B86" s="57"/>
      <c r="C86" s="44"/>
      <c r="D86" s="57"/>
      <c r="E86" s="44"/>
    </row>
    <row r="87" spans="1:5">
      <c r="A87" s="45" t="s">
        <v>231</v>
      </c>
      <c r="B87" s="57"/>
      <c r="C87" s="44"/>
      <c r="D87" s="57"/>
      <c r="E87" s="44"/>
    </row>
    <row r="88" spans="1:5">
      <c r="A88" s="45" t="s">
        <v>252</v>
      </c>
      <c r="B88" s="44"/>
      <c r="C88" s="44"/>
      <c r="D88" s="44"/>
      <c r="E88" s="44"/>
    </row>
    <row r="89" spans="1:5">
      <c r="A89" s="58" t="s">
        <v>267</v>
      </c>
      <c r="B89" s="57"/>
      <c r="C89" s="44"/>
      <c r="D89" s="57"/>
      <c r="E89" s="44"/>
    </row>
    <row r="90" spans="1:5">
      <c r="A90" s="58" t="s">
        <v>268</v>
      </c>
      <c r="B90" s="57"/>
      <c r="C90" s="44"/>
      <c r="D90" s="57"/>
      <c r="E90" s="44"/>
    </row>
    <row r="91" spans="1:5">
      <c r="A91" s="45" t="s">
        <v>234</v>
      </c>
      <c r="B91" s="57"/>
      <c r="C91" s="44"/>
      <c r="D91" s="57"/>
      <c r="E91" s="44"/>
    </row>
    <row r="92" spans="1:5">
      <c r="A92" s="45" t="s">
        <v>235</v>
      </c>
      <c r="B92" s="51">
        <f>SUM(B78:B91)</f>
        <v>2694972</v>
      </c>
      <c r="C92" s="52"/>
      <c r="D92" s="51">
        <f>SUM(D78:D91)</f>
        <v>9515781</v>
      </c>
      <c r="E92" s="52"/>
    </row>
    <row r="93" spans="1:5">
      <c r="A93" s="45"/>
      <c r="B93" s="46"/>
      <c r="C93" s="46"/>
      <c r="D93" s="46"/>
      <c r="E93" s="46"/>
    </row>
    <row r="94" spans="1:5">
      <c r="A94" s="45" t="s">
        <v>236</v>
      </c>
      <c r="B94" s="60">
        <f>B75+B92</f>
        <v>22359313</v>
      </c>
      <c r="C94" s="52"/>
      <c r="D94" s="60">
        <f>D75+D92</f>
        <v>22573933</v>
      </c>
      <c r="E94" s="52"/>
    </row>
    <row r="95" spans="1:5">
      <c r="A95" s="45"/>
      <c r="B95" s="44"/>
      <c r="C95" s="44"/>
      <c r="D95" s="44"/>
      <c r="E95" s="44"/>
    </row>
    <row r="96" spans="1:5">
      <c r="A96" s="45" t="s">
        <v>237</v>
      </c>
      <c r="B96" s="44"/>
      <c r="C96" s="44"/>
      <c r="D96" s="44"/>
      <c r="E96" s="44"/>
    </row>
    <row r="97" spans="1:5">
      <c r="A97" s="45" t="s">
        <v>238</v>
      </c>
      <c r="B97" s="57">
        <v>100000</v>
      </c>
      <c r="C97" s="44"/>
      <c r="D97" s="57">
        <v>100000</v>
      </c>
      <c r="E97" s="44"/>
    </row>
    <row r="98" spans="1:5">
      <c r="A98" s="45" t="s">
        <v>239</v>
      </c>
      <c r="B98" s="57"/>
      <c r="C98" s="44"/>
      <c r="D98" s="57"/>
      <c r="E98" s="44"/>
    </row>
    <row r="99" spans="1:5">
      <c r="A99" s="45" t="s">
        <v>240</v>
      </c>
      <c r="B99" s="57"/>
      <c r="C99" s="44"/>
      <c r="D99" s="57"/>
      <c r="E99" s="44"/>
    </row>
    <row r="100" spans="1:5">
      <c r="A100" s="45" t="s">
        <v>32</v>
      </c>
      <c r="B100" s="44"/>
      <c r="C100" s="44"/>
      <c r="D100" s="44"/>
      <c r="E100" s="44"/>
    </row>
    <row r="101" spans="1:5">
      <c r="A101" s="58" t="s">
        <v>4</v>
      </c>
      <c r="B101" s="57">
        <v>10000</v>
      </c>
      <c r="C101" s="44"/>
      <c r="D101" s="57">
        <v>10000</v>
      </c>
      <c r="E101" s="44"/>
    </row>
    <row r="102" spans="1:5">
      <c r="A102" s="58" t="s">
        <v>269</v>
      </c>
      <c r="B102" s="57"/>
      <c r="C102" s="44"/>
      <c r="D102" s="57"/>
      <c r="E102" s="44"/>
    </row>
    <row r="103" spans="1:5">
      <c r="A103" s="58" t="s">
        <v>32</v>
      </c>
      <c r="B103" s="57">
        <v>77539044</v>
      </c>
      <c r="C103" s="44"/>
      <c r="D103" s="57">
        <v>73103401</v>
      </c>
      <c r="E103" s="44"/>
    </row>
    <row r="104" spans="1:5">
      <c r="A104" s="58" t="s">
        <v>270</v>
      </c>
      <c r="B104" s="57"/>
      <c r="C104" s="44"/>
      <c r="D104" s="57"/>
      <c r="E104" s="44"/>
    </row>
    <row r="105" spans="1:5">
      <c r="A105" s="45" t="s">
        <v>246</v>
      </c>
      <c r="B105" s="57"/>
      <c r="C105" s="44"/>
      <c r="D105" s="57"/>
      <c r="E105" s="44"/>
    </row>
    <row r="106" spans="1:5">
      <c r="A106" s="45" t="s">
        <v>245</v>
      </c>
      <c r="B106" s="57">
        <v>6019132</v>
      </c>
      <c r="C106" s="44"/>
      <c r="D106" s="57">
        <v>5435643</v>
      </c>
      <c r="E106" s="44"/>
    </row>
    <row r="107" spans="1:5" ht="18" customHeight="1">
      <c r="A107" s="45" t="s">
        <v>248</v>
      </c>
      <c r="B107" s="55">
        <f>SUM(B97:B106)</f>
        <v>83668176</v>
      </c>
      <c r="C107" s="56"/>
      <c r="D107" s="55">
        <f>SUM(D97:D106)</f>
        <v>78649044</v>
      </c>
      <c r="E107" s="56"/>
    </row>
    <row r="108" spans="1:5">
      <c r="A108" s="43" t="s">
        <v>243</v>
      </c>
      <c r="B108" s="57"/>
      <c r="C108" s="44"/>
      <c r="D108" s="57"/>
      <c r="E108" s="44"/>
    </row>
    <row r="109" spans="1:5">
      <c r="A109" s="45" t="s">
        <v>247</v>
      </c>
      <c r="B109" s="60">
        <f>SUM(B107:B108)</f>
        <v>83668176</v>
      </c>
      <c r="C109" s="52"/>
      <c r="D109" s="60">
        <f>SUM(D107:D108)</f>
        <v>78649044</v>
      </c>
      <c r="E109" s="52"/>
    </row>
    <row r="110" spans="1:5">
      <c r="A110" s="45"/>
      <c r="B110" s="44"/>
      <c r="C110" s="44"/>
      <c r="D110" s="44"/>
      <c r="E110" s="44"/>
    </row>
    <row r="111" spans="1:5" ht="15.75" thickBot="1">
      <c r="A111" s="61" t="s">
        <v>241</v>
      </c>
      <c r="B111" s="59">
        <f>B94+B109</f>
        <v>106027489</v>
      </c>
      <c r="C111" s="52"/>
      <c r="D111" s="59">
        <f>D94+D109</f>
        <v>101222977</v>
      </c>
      <c r="E111" s="52"/>
    </row>
    <row r="112" spans="1:5" ht="15.75" thickTop="1">
      <c r="A112" s="33"/>
      <c r="B112" s="34"/>
      <c r="C112" s="34"/>
      <c r="D112" s="34"/>
      <c r="E112" s="34"/>
    </row>
    <row r="113" spans="1:5">
      <c r="A113" s="49" t="s">
        <v>28</v>
      </c>
      <c r="B113" s="50">
        <f>B57-B111</f>
        <v>0</v>
      </c>
      <c r="C113" s="49"/>
      <c r="D113" s="50">
        <f>D57-D111</f>
        <v>0</v>
      </c>
      <c r="E113" s="35"/>
    </row>
    <row r="114" spans="1:5">
      <c r="A114" s="35"/>
      <c r="B114" s="35"/>
      <c r="C114" s="35"/>
      <c r="D114" s="35"/>
      <c r="E114" s="35"/>
    </row>
    <row r="115" spans="1:5">
      <c r="A115" s="35"/>
      <c r="B115" s="35"/>
      <c r="C115" s="35"/>
      <c r="D115" s="35"/>
      <c r="E115" s="35"/>
    </row>
    <row r="116" spans="1:5" ht="30" customHeight="1">
      <c r="A116" s="62" t="s">
        <v>271</v>
      </c>
      <c r="B116" s="62"/>
      <c r="C116" s="62"/>
      <c r="D116" s="62"/>
      <c r="E116" s="35"/>
    </row>
    <row r="117" spans="1:5">
      <c r="A117" s="35"/>
      <c r="B117" s="35"/>
      <c r="C117" s="35"/>
      <c r="D117" s="35"/>
      <c r="E117" s="35"/>
    </row>
    <row r="118" spans="1:5">
      <c r="A118" s="35"/>
      <c r="B118" s="35"/>
      <c r="C118" s="35"/>
      <c r="D118" s="35"/>
      <c r="E118" s="35"/>
    </row>
    <row r="119" spans="1:5">
      <c r="A119" s="35"/>
      <c r="B119" s="35"/>
      <c r="C119" s="35"/>
      <c r="D119" s="35"/>
      <c r="E119" s="35"/>
    </row>
    <row r="120" spans="1:5">
      <c r="A120" s="35"/>
      <c r="B120" s="35"/>
      <c r="C120" s="35"/>
      <c r="D120" s="35"/>
      <c r="E120" s="35"/>
    </row>
    <row r="121" spans="1:5">
      <c r="A121" s="35"/>
      <c r="B121" s="35"/>
      <c r="C121" s="35"/>
      <c r="D121" s="35"/>
      <c r="E121" s="35"/>
    </row>
    <row r="122" spans="1:5">
      <c r="A122" s="35"/>
      <c r="B122" s="35"/>
      <c r="C122" s="35"/>
      <c r="D122" s="35"/>
      <c r="E122" s="35"/>
    </row>
    <row r="123" spans="1:5">
      <c r="A123" s="35"/>
      <c r="B123" s="34"/>
      <c r="C123" s="34"/>
      <c r="D123" s="34"/>
      <c r="E123" s="34"/>
    </row>
    <row r="124" spans="1:5">
      <c r="A124" s="35"/>
      <c r="B124" s="34"/>
      <c r="C124" s="34"/>
      <c r="D124" s="34"/>
      <c r="E124" s="34"/>
    </row>
    <row r="125" spans="1:5">
      <c r="A125" s="35"/>
      <c r="B125" s="34"/>
      <c r="C125" s="34"/>
      <c r="D125" s="34"/>
      <c r="E125" s="34"/>
    </row>
    <row r="126" spans="1:5">
      <c r="A126" s="35"/>
      <c r="B126" s="34"/>
      <c r="C126" s="34"/>
      <c r="D126" s="34"/>
      <c r="E126" s="34"/>
    </row>
    <row r="127" spans="1:5">
      <c r="A127" s="35"/>
      <c r="B127" s="34"/>
      <c r="C127" s="34"/>
      <c r="D127" s="34"/>
      <c r="E127" s="34"/>
    </row>
    <row r="128" spans="1:5">
      <c r="A128" s="35"/>
      <c r="B128" s="34"/>
      <c r="C128" s="34"/>
      <c r="D128" s="34"/>
      <c r="E128" s="3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110</v>
      </c>
      <c r="C1" s="19" t="s">
        <v>194</v>
      </c>
      <c r="E1" s="9" t="s">
        <v>195</v>
      </c>
      <c r="G1" s="10" t="s">
        <v>111</v>
      </c>
    </row>
    <row r="2" spans="1:10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33</v>
      </c>
      <c r="B4" s="19" t="s">
        <v>34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199</v>
      </c>
    </row>
    <row r="5" spans="1:10">
      <c r="A5" s="19" t="s">
        <v>112</v>
      </c>
      <c r="B5" s="19" t="s">
        <v>113</v>
      </c>
      <c r="C5" s="10" t="s">
        <v>6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200</v>
      </c>
    </row>
    <row r="6" spans="1:10">
      <c r="A6" s="19" t="s">
        <v>35</v>
      </c>
      <c r="B6" s="19" t="s">
        <v>36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201</v>
      </c>
    </row>
    <row r="7" spans="1:10">
      <c r="A7" s="19" t="s">
        <v>37</v>
      </c>
      <c r="B7" s="19" t="s">
        <v>38</v>
      </c>
      <c r="C7" s="10" t="s">
        <v>6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202</v>
      </c>
    </row>
    <row r="8" spans="1:10">
      <c r="A8" s="19" t="s">
        <v>39</v>
      </c>
      <c r="B8" s="19" t="s">
        <v>40</v>
      </c>
      <c r="C8" s="10" t="s">
        <v>6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202</v>
      </c>
    </row>
    <row r="9" spans="1:10">
      <c r="A9" s="19" t="s">
        <v>41</v>
      </c>
      <c r="B9" s="19" t="s">
        <v>42</v>
      </c>
      <c r="C9" s="10" t="s">
        <v>6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203</v>
      </c>
    </row>
    <row r="10" spans="1:10">
      <c r="A10" s="19" t="s">
        <v>43</v>
      </c>
      <c r="B10" s="19" t="s">
        <v>44</v>
      </c>
      <c r="C10" s="10" t="s">
        <v>6</v>
      </c>
      <c r="E10" s="25">
        <v>105900</v>
      </c>
      <c r="G10" s="6">
        <f t="shared" si="0"/>
        <v>105900</v>
      </c>
      <c r="H10" s="5">
        <v>0</v>
      </c>
      <c r="I10"/>
      <c r="J10" s="4" t="s">
        <v>201</v>
      </c>
    </row>
    <row r="11" spans="1:10">
      <c r="A11" s="19" t="s">
        <v>45</v>
      </c>
      <c r="B11" s="19" t="s">
        <v>46</v>
      </c>
      <c r="C11" s="10" t="s">
        <v>6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203</v>
      </c>
    </row>
    <row r="12" spans="1:10">
      <c r="A12" s="19" t="s">
        <v>47</v>
      </c>
      <c r="B12" s="19" t="s">
        <v>48</v>
      </c>
      <c r="C12" s="10" t="s">
        <v>6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203</v>
      </c>
    </row>
    <row r="13" spans="1:10">
      <c r="A13" s="19" t="s">
        <v>108</v>
      </c>
      <c r="B13" s="19" t="s">
        <v>109</v>
      </c>
      <c r="C13" s="10" t="s">
        <v>6</v>
      </c>
      <c r="E13" s="25">
        <v>61813.2</v>
      </c>
      <c r="G13" s="6">
        <f t="shared" si="0"/>
        <v>61813.2</v>
      </c>
      <c r="H13" s="5">
        <v>0</v>
      </c>
      <c r="I13"/>
      <c r="J13" s="4" t="s">
        <v>201</v>
      </c>
    </row>
    <row r="14" spans="1:10">
      <c r="A14" s="19" t="s">
        <v>49</v>
      </c>
      <c r="B14" s="19" t="s">
        <v>50</v>
      </c>
      <c r="C14" s="10" t="s">
        <v>6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203</v>
      </c>
    </row>
    <row r="15" spans="1:10">
      <c r="A15" s="19" t="s">
        <v>51</v>
      </c>
      <c r="B15" s="19" t="s">
        <v>52</v>
      </c>
      <c r="C15" s="10" t="s">
        <v>6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204</v>
      </c>
    </row>
    <row r="16" spans="1:10">
      <c r="A16" s="19" t="s">
        <v>53</v>
      </c>
      <c r="B16" s="19" t="s">
        <v>54</v>
      </c>
      <c r="C16" s="10" t="s">
        <v>6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203</v>
      </c>
    </row>
    <row r="17" spans="1:10">
      <c r="A17" s="19" t="s">
        <v>55</v>
      </c>
      <c r="B17" s="19" t="s">
        <v>56</v>
      </c>
      <c r="C17" s="10" t="s">
        <v>6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203</v>
      </c>
    </row>
    <row r="18" spans="1:10">
      <c r="A18" s="19" t="s">
        <v>57</v>
      </c>
      <c r="B18" s="19" t="s">
        <v>58</v>
      </c>
      <c r="C18" s="10" t="s">
        <v>6</v>
      </c>
      <c r="E18" s="25">
        <v>779642.05</v>
      </c>
      <c r="G18" s="6">
        <f t="shared" si="0"/>
        <v>779642.05</v>
      </c>
      <c r="I18"/>
      <c r="J18" s="7" t="s">
        <v>204</v>
      </c>
    </row>
    <row r="19" spans="1:10">
      <c r="A19" s="19" t="s">
        <v>59</v>
      </c>
      <c r="B19" s="19" t="s">
        <v>60</v>
      </c>
      <c r="C19" s="10" t="s">
        <v>6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201</v>
      </c>
    </row>
    <row r="20" spans="1:10">
      <c r="A20" s="19" t="s">
        <v>61</v>
      </c>
      <c r="B20" s="19" t="s">
        <v>62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201</v>
      </c>
    </row>
    <row r="21" spans="1:10">
      <c r="A21" s="19" t="s">
        <v>63</v>
      </c>
      <c r="B21" s="19" t="s">
        <v>64</v>
      </c>
      <c r="C21" s="10" t="s">
        <v>6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205</v>
      </c>
    </row>
    <row r="22" spans="1:10">
      <c r="A22" s="19" t="s">
        <v>65</v>
      </c>
      <c r="B22" s="19" t="s">
        <v>66</v>
      </c>
      <c r="C22" s="10" t="s">
        <v>6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204</v>
      </c>
    </row>
    <row r="23" spans="1:10">
      <c r="A23" s="19" t="s">
        <v>114</v>
      </c>
      <c r="B23" s="19" t="s">
        <v>115</v>
      </c>
      <c r="C23" s="10" t="s">
        <v>6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203</v>
      </c>
    </row>
    <row r="24" spans="1:10">
      <c r="A24" s="19" t="s">
        <v>67</v>
      </c>
      <c r="B24" s="19" t="s">
        <v>68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69</v>
      </c>
      <c r="B25" s="19" t="s">
        <v>70</v>
      </c>
      <c r="C25" s="10" t="s">
        <v>6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203</v>
      </c>
    </row>
    <row r="26" spans="1:10">
      <c r="A26" s="19" t="s">
        <v>71</v>
      </c>
      <c r="B26" s="19" t="s">
        <v>72</v>
      </c>
      <c r="C26" s="10" t="s">
        <v>6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204</v>
      </c>
    </row>
    <row r="27" spans="1:10">
      <c r="A27" s="19" t="s">
        <v>73</v>
      </c>
      <c r="B27" s="19" t="s">
        <v>74</v>
      </c>
      <c r="C27" s="10" t="s">
        <v>6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116</v>
      </c>
      <c r="B28" s="19" t="s">
        <v>117</v>
      </c>
      <c r="C28" s="10" t="s">
        <v>6</v>
      </c>
      <c r="E28" s="25">
        <v>97500</v>
      </c>
      <c r="G28" s="6">
        <f t="shared" si="0"/>
        <v>97500</v>
      </c>
      <c r="H28" s="5">
        <v>0</v>
      </c>
      <c r="I28"/>
      <c r="J28" s="4" t="s">
        <v>201</v>
      </c>
    </row>
    <row r="29" spans="1:10">
      <c r="A29" s="19" t="s">
        <v>118</v>
      </c>
      <c r="B29" s="19" t="s">
        <v>119</v>
      </c>
      <c r="C29" s="10" t="s">
        <v>6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204</v>
      </c>
    </row>
    <row r="30" spans="1:10">
      <c r="A30" s="19" t="s">
        <v>120</v>
      </c>
      <c r="B30" s="19" t="s">
        <v>121</v>
      </c>
      <c r="C30" s="10" t="s">
        <v>6</v>
      </c>
      <c r="E30" s="25">
        <v>262620</v>
      </c>
      <c r="G30" s="6">
        <f t="shared" si="0"/>
        <v>262620</v>
      </c>
      <c r="H30" s="5">
        <v>0</v>
      </c>
      <c r="I30"/>
      <c r="J30" s="4" t="s">
        <v>201</v>
      </c>
    </row>
    <row r="31" spans="1:10">
      <c r="A31" s="19" t="s">
        <v>122</v>
      </c>
      <c r="B31" s="19" t="s">
        <v>123</v>
      </c>
      <c r="C31" s="10" t="s">
        <v>6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201</v>
      </c>
    </row>
    <row r="32" spans="1:10">
      <c r="A32" s="19" t="s">
        <v>124</v>
      </c>
      <c r="B32" s="19" t="s">
        <v>125</v>
      </c>
      <c r="C32" s="10" t="s">
        <v>6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201</v>
      </c>
    </row>
    <row r="33" spans="1:10">
      <c r="A33" s="19" t="s">
        <v>126</v>
      </c>
      <c r="B33" s="19" t="s">
        <v>127</v>
      </c>
      <c r="C33" s="10" t="s">
        <v>6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201</v>
      </c>
    </row>
    <row r="34" spans="1:10">
      <c r="A34" s="19" t="s">
        <v>128</v>
      </c>
      <c r="B34" s="19" t="s">
        <v>129</v>
      </c>
      <c r="C34" s="10" t="s">
        <v>6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203</v>
      </c>
    </row>
    <row r="35" spans="1:10">
      <c r="A35" s="21" t="s">
        <v>130</v>
      </c>
      <c r="B35" s="21" t="s">
        <v>131</v>
      </c>
      <c r="C35" s="22" t="s">
        <v>6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201</v>
      </c>
    </row>
    <row r="36" spans="1:10">
      <c r="A36" s="19" t="s">
        <v>75</v>
      </c>
      <c r="B36" s="19" t="s">
        <v>76</v>
      </c>
      <c r="C36" s="10" t="s">
        <v>6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77</v>
      </c>
      <c r="B37" s="19" t="s">
        <v>31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201</v>
      </c>
    </row>
    <row r="38" spans="1:10">
      <c r="A38" s="19" t="s">
        <v>7</v>
      </c>
      <c r="B38" s="19" t="s">
        <v>8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201</v>
      </c>
    </row>
    <row r="39" spans="1:10">
      <c r="A39" s="19" t="s">
        <v>78</v>
      </c>
      <c r="B39" s="19" t="s">
        <v>79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203</v>
      </c>
    </row>
    <row r="40" spans="1:10">
      <c r="A40" s="19" t="s">
        <v>132</v>
      </c>
      <c r="B40" s="19" t="s">
        <v>133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201</v>
      </c>
    </row>
    <row r="41" spans="1:10">
      <c r="A41" s="19" t="s">
        <v>80</v>
      </c>
      <c r="B41" s="19" t="s">
        <v>81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134</v>
      </c>
      <c r="B42" s="19" t="s">
        <v>135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9</v>
      </c>
      <c r="B43" s="19" t="s">
        <v>5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203</v>
      </c>
    </row>
    <row r="44" spans="1:10">
      <c r="A44" s="19" t="s">
        <v>82</v>
      </c>
      <c r="B44" s="19" t="s">
        <v>83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206</v>
      </c>
    </row>
    <row r="45" spans="1:10">
      <c r="A45" s="19" t="s">
        <v>84</v>
      </c>
      <c r="B45" s="19" t="s">
        <v>85</v>
      </c>
      <c r="C45" s="10" t="s">
        <v>6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201</v>
      </c>
    </row>
    <row r="46" spans="1:10">
      <c r="A46" s="19" t="s">
        <v>136</v>
      </c>
      <c r="B46" s="19" t="s">
        <v>137</v>
      </c>
      <c r="C46" s="10" t="s">
        <v>6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201</v>
      </c>
    </row>
    <row r="47" spans="1:10">
      <c r="A47" s="19" t="s">
        <v>138</v>
      </c>
      <c r="B47" s="19" t="s">
        <v>139</v>
      </c>
      <c r="C47" s="10" t="s">
        <v>6</v>
      </c>
      <c r="E47" s="25">
        <v>99000</v>
      </c>
      <c r="G47" s="6">
        <f t="shared" si="0"/>
        <v>99000</v>
      </c>
      <c r="H47" s="5">
        <v>0</v>
      </c>
      <c r="I47"/>
      <c r="J47" s="4" t="s">
        <v>201</v>
      </c>
    </row>
    <row r="48" spans="1:10">
      <c r="A48" s="19" t="s">
        <v>140</v>
      </c>
      <c r="B48" s="19" t="s">
        <v>141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201</v>
      </c>
    </row>
    <row r="49" spans="1:10">
      <c r="A49" s="19" t="s">
        <v>86</v>
      </c>
      <c r="B49" s="19" t="s">
        <v>87</v>
      </c>
      <c r="C49" s="10" t="s">
        <v>6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207</v>
      </c>
    </row>
    <row r="50" spans="1:10">
      <c r="A50" s="19" t="s">
        <v>142</v>
      </c>
      <c r="B50" s="19" t="s">
        <v>143</v>
      </c>
      <c r="C50" s="10" t="s">
        <v>6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207</v>
      </c>
    </row>
    <row r="51" spans="1:10">
      <c r="A51" s="19" t="s">
        <v>144</v>
      </c>
      <c r="B51" s="19" t="s">
        <v>145</v>
      </c>
      <c r="C51" s="10" t="s">
        <v>6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207</v>
      </c>
    </row>
    <row r="52" spans="1:10">
      <c r="A52" s="19" t="s">
        <v>146</v>
      </c>
      <c r="B52" s="19" t="s">
        <v>147</v>
      </c>
      <c r="C52" s="10" t="s">
        <v>6</v>
      </c>
      <c r="E52" s="25">
        <v>909956</v>
      </c>
      <c r="G52" s="6">
        <f t="shared" si="0"/>
        <v>909956</v>
      </c>
      <c r="H52" s="5">
        <v>0</v>
      </c>
      <c r="I52"/>
      <c r="J52" s="4" t="s">
        <v>207</v>
      </c>
    </row>
    <row r="53" spans="1:10">
      <c r="A53" s="19" t="s">
        <v>148</v>
      </c>
      <c r="B53" s="19" t="s">
        <v>149</v>
      </c>
      <c r="C53" s="10" t="s">
        <v>6</v>
      </c>
      <c r="E53" s="25">
        <v>587426</v>
      </c>
      <c r="G53" s="6">
        <f t="shared" si="0"/>
        <v>587426</v>
      </c>
      <c r="H53" s="5">
        <v>0</v>
      </c>
      <c r="I53"/>
      <c r="J53" s="4" t="s">
        <v>208</v>
      </c>
    </row>
    <row r="54" spans="1:10">
      <c r="A54" s="19" t="s">
        <v>150</v>
      </c>
      <c r="B54" s="19" t="s">
        <v>151</v>
      </c>
      <c r="C54" s="10" t="s">
        <v>6</v>
      </c>
      <c r="E54" s="25">
        <v>5660865</v>
      </c>
      <c r="G54" s="6">
        <f t="shared" si="0"/>
        <v>5660865</v>
      </c>
      <c r="H54" s="5">
        <v>0</v>
      </c>
      <c r="I54"/>
      <c r="J54" s="4" t="s">
        <v>208</v>
      </c>
    </row>
    <row r="55" spans="1:10">
      <c r="A55" s="19" t="s">
        <v>152</v>
      </c>
      <c r="B55" s="19" t="s">
        <v>153</v>
      </c>
      <c r="C55" s="10" t="s">
        <v>6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208</v>
      </c>
    </row>
    <row r="56" spans="1:10">
      <c r="A56" s="19" t="s">
        <v>154</v>
      </c>
      <c r="B56" s="19" t="s">
        <v>155</v>
      </c>
      <c r="C56" s="10" t="s">
        <v>6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208</v>
      </c>
    </row>
    <row r="57" spans="1:10">
      <c r="A57" s="19" t="s">
        <v>156</v>
      </c>
      <c r="B57" s="19" t="s">
        <v>157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208</v>
      </c>
    </row>
    <row r="58" spans="1:10">
      <c r="A58" s="19" t="s">
        <v>158</v>
      </c>
      <c r="B58" s="19" t="s">
        <v>159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203</v>
      </c>
    </row>
    <row r="59" spans="1:10">
      <c r="A59" s="19" t="s">
        <v>160</v>
      </c>
      <c r="B59" s="19" t="s">
        <v>161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203</v>
      </c>
    </row>
    <row r="60" spans="1:10">
      <c r="A60" s="19" t="s">
        <v>162</v>
      </c>
      <c r="B60" s="19" t="s">
        <v>163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203</v>
      </c>
    </row>
    <row r="61" spans="1:10">
      <c r="A61" s="19" t="s">
        <v>164</v>
      </c>
      <c r="B61" s="19" t="s">
        <v>165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203</v>
      </c>
    </row>
    <row r="62" spans="1:10">
      <c r="A62" s="19" t="s">
        <v>166</v>
      </c>
      <c r="B62" s="19" t="s">
        <v>167</v>
      </c>
      <c r="C62" s="10" t="s">
        <v>6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203</v>
      </c>
    </row>
    <row r="63" spans="1:10">
      <c r="A63" s="19" t="s">
        <v>168</v>
      </c>
      <c r="B63" s="19" t="s">
        <v>169</v>
      </c>
      <c r="C63" s="10" t="s">
        <v>6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170</v>
      </c>
      <c r="B64" s="19" t="s">
        <v>171</v>
      </c>
      <c r="C64" s="10" t="s">
        <v>6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203</v>
      </c>
    </row>
    <row r="65" spans="1:13">
      <c r="A65" s="19" t="s">
        <v>10</v>
      </c>
      <c r="B65" s="19" t="s">
        <v>88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201</v>
      </c>
    </row>
    <row r="66" spans="1:13">
      <c r="A66" s="19" t="s">
        <v>11</v>
      </c>
      <c r="B66" s="19" t="s">
        <v>89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201</v>
      </c>
    </row>
    <row r="67" spans="1:13">
      <c r="A67" s="19" t="s">
        <v>172</v>
      </c>
      <c r="B67" s="19" t="s">
        <v>173</v>
      </c>
      <c r="C67" s="10" t="s">
        <v>6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201</v>
      </c>
    </row>
    <row r="68" spans="1:13">
      <c r="A68" s="19" t="s">
        <v>90</v>
      </c>
      <c r="B68" s="19" t="s">
        <v>91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203</v>
      </c>
    </row>
    <row r="69" spans="1:13">
      <c r="A69" s="19" t="s">
        <v>12</v>
      </c>
      <c r="B69" s="19" t="s">
        <v>13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92</v>
      </c>
      <c r="B70" s="19" t="s">
        <v>93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14</v>
      </c>
      <c r="B71" s="19" t="s">
        <v>15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94</v>
      </c>
      <c r="B72" s="19" t="s">
        <v>95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209</v>
      </c>
    </row>
    <row r="73" spans="1:13">
      <c r="A73" s="19" t="s">
        <v>96</v>
      </c>
      <c r="B73" s="19" t="s">
        <v>97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98</v>
      </c>
      <c r="B74" s="19" t="s">
        <v>99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174</v>
      </c>
      <c r="B75" s="19" t="s">
        <v>175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16</v>
      </c>
      <c r="B76" s="19" t="s">
        <v>17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210</v>
      </c>
      <c r="K76" s="18">
        <v>2.9999974766727025E-3</v>
      </c>
      <c r="L76" s="8"/>
      <c r="M76" s="4" t="s">
        <v>196</v>
      </c>
    </row>
    <row r="77" spans="1:13">
      <c r="A77" s="19" t="s">
        <v>176</v>
      </c>
      <c r="B77" s="19" t="s">
        <v>177</v>
      </c>
      <c r="C77" s="10" t="s">
        <v>6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178</v>
      </c>
      <c r="B78" s="19" t="s">
        <v>179</v>
      </c>
      <c r="C78" s="10" t="s">
        <v>6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180</v>
      </c>
      <c r="B79" s="19" t="s">
        <v>181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211</v>
      </c>
      <c r="K79" s="5"/>
      <c r="L79" s="8"/>
    </row>
    <row r="80" spans="1:13">
      <c r="A80" s="19" t="s">
        <v>18</v>
      </c>
      <c r="B80" s="19" t="s">
        <v>19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20</v>
      </c>
      <c r="B81" s="19" t="s">
        <v>21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30</v>
      </c>
      <c r="B82" s="19" t="s">
        <v>29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100</v>
      </c>
      <c r="B83" s="3" t="s">
        <v>101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102</v>
      </c>
      <c r="B84" s="3" t="s">
        <v>103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182</v>
      </c>
      <c r="B85" s="3" t="s">
        <v>183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184</v>
      </c>
      <c r="B86" s="3" t="s">
        <v>185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186</v>
      </c>
      <c r="B87" s="3" t="s">
        <v>187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188</v>
      </c>
      <c r="B88" s="3" t="s">
        <v>189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190</v>
      </c>
      <c r="B89" s="3" t="s">
        <v>191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104</v>
      </c>
      <c r="B90" s="3" t="s">
        <v>105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192</v>
      </c>
      <c r="B91" s="14" t="s">
        <v>193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106</v>
      </c>
      <c r="B92" s="3" t="s">
        <v>107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22</v>
      </c>
      <c r="B93" s="3" t="s">
        <v>23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24</v>
      </c>
      <c r="B94" s="3" t="s">
        <v>25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212</v>
      </c>
      <c r="E99" s="12"/>
      <c r="G99" s="6">
        <f>-G97</f>
        <v>36008722.524299987</v>
      </c>
    </row>
    <row r="100" spans="1:11">
      <c r="D100" s="4" t="s">
        <v>213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22F5AE-6AA9-4D77-8D94-83CA95F4267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F751A97-0042-448F-85B1-1255DC3F5B4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84D7F8-70C3-4194-A72F-99F43886055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2023-06-16T10:35:42Z</dcterms:modified>
</cp:coreProperties>
</file>