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Backup_Endri_30082019\i perbashket\BILANCET NDER VITE 2016-2023\BILANCE PER TU DEKLARUAR 2023\EDMOND DYRMA 2023\qkb\"/>
    </mc:Choice>
  </mc:AlternateContent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8" l="1"/>
  <c r="D19" i="18"/>
  <c r="D27" i="18"/>
  <c r="D23" i="18"/>
  <c r="D22" i="18"/>
  <c r="B27" i="18"/>
  <c r="B23" i="18"/>
  <c r="B22" i="18"/>
  <c r="B20" i="18"/>
  <c r="B19" i="18"/>
  <c r="D17" i="18"/>
  <c r="B17" i="18"/>
  <c r="D10" i="18"/>
  <c r="B10" i="18"/>
  <c r="D42" i="18" l="1"/>
  <c r="B33" i="18" l="1"/>
  <c r="D44" i="18"/>
  <c r="B44" i="18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<sst xmlns="http://schemas.openxmlformats.org/spreadsheetml/2006/main" count="414" uniqueCount="271">
  <si>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</si>
  <si>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</si>
  <si>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</si>
  <si>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</si>
  <si>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</si>
  <si>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</si>
  <si>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</si>
  <si>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</si>
  <si>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</si>
  <si>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</si>
  <si>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</si>
  <si>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</si>
  <si>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</si>
  <si>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</si>
  <si>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</si>
  <si>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</si>
  <si>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</si>
  <si>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</si>
  <si>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</si>
  <si>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</si>
  <si>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</si>
  <si>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</si>
  <si>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</si>
  <si>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</si>
  <si>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</si>
  <si>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</si>
  <si>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</si>
  <si>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</si>
  <si>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</si>
  <si>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</si>
  <si>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</si>
  <si>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</si>
  <si>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</si>
  <si>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</si>
  <si>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</si>
  <si>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</si>
  <si>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</si>
  <si>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</si>
  <si>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</si>
  <si>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</si>
  <si>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</si>
  <si>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</si>
  <si>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</si>
  <si>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</si>
  <si>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</si>
  <si>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</si>
  <si>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</si>
  <si>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</si>
  <si>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</si>
  <si>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</si>
  <si>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</si>
  <si>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</si>
  <si>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</si>
  <si>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</si>
  <si>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</si>
  <si>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</si>
  <si>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</si>
  <si>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</si>
  <si>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</si>
  <si>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</si>
  <si>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</si>
  <si>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</si>
  <si>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</si>
  <si>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</si>
  <si>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</si>
  <si>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</si>
  <si>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</si>
  <si>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</si>
  <si>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</si>
  <si>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</si>
  <si>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</si>
  <si>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</si>
  <si>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</si>
  <si>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</si>
  <si>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</si>
  <si>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</si>
  <si>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</si>
  <si>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</si>
  <si>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</si>
  <si>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</si>
  <si>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</si>
  <si>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</si>
  <si>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</si>
  <si>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</si>
  <si>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</si>
  <si>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</si>
  <si>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</si>
  <si>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</si>
  <si>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</si>
  <si>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</si>
  <si>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</si>
  <si>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</si>
  <si>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</si>
  <si>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</si>
  <si>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</si>
  <si>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</si>
  <si>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</si>
  <si>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</si>
  <si>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</si>
  <si>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</si>
  <si>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</si>
  <si>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</si>
  <si>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</si>
  <si>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</si>
  <si>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</si>
  <si>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</si>
  <si>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</si>
  <si>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</si>
  <si>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</si>
  <si>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</si>
  <si>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</si>
  <si>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</si>
  <si>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</si>
  <si>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</si>
  <si>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</si>
  <si>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</si>
  <si>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</si>
  <si>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</si>
  <si>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</si>
  <si>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</si>
  <si>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</si>
  <si>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</si>
  <si>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</si>
  <si>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</si>
  <si>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</si>
  <si>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</si>
  <si>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</si>
  <si>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</si>
  <si>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</si>
  <si>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</si>
  <si>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</si>
  <si>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</si>
  <si>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</si>
  <si>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</si>
  <si>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</si>
  <si>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</si>
  <si>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</si>
  <si>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</si>
  <si>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</si>
  <si>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</si>
  <si>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</si>
  <si>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</si>
  <si>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</si>
  <si>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</si>
  <si>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</si>
  <si>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</si>
  <si>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</si>
  <si>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</si>
  <si>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</si>
  <si>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</si>
  <si>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</si>
  <si>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</si>
  <si>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</si>
  <si>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</si>
  <si>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</si>
  <si>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</si>
  <si>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</si>
  <si>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</si>
  <si>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</si>
  <si>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</si>
  <si>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</si>
  <si>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</si>
  <si>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</si>
  <si>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</si>
  <si>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</si>
  <si>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</si>
  <si>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</si>
  <si>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</si>
  <si>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</si>
  <si>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</si>
  <si>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</si>
  <si>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</si>
  <si>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</si>
  <si>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</si>
  <si>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</si>
  <si>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</si>
  <si>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</si>
  <si>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</si>
  <si>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</si>
  <si>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</si>
  <si>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</si>
  <si>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</si>
  <si>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</si>
  <si>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</si>
  <si>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</si>
  <si>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</si>
  <si>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</si>
  <si>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</si>
  <si>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</si>
  <si>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</si>
  <si>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</si>
  <si>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</si>
  <si>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</si>
  <si>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</si>
  <si>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</si>
  <si>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</si>
  <si>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</si>
  <si>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</si>
  <si>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</si>
  <si>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</si>
  <si>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</si>
  <si>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</si>
  <si>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</si>
  <si>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</si>
  <si>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</si>
  <si>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</si>
  <si>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</si>
  <si>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</si>
  <si>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</si>
  <si>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</si>
  <si>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</si>
  <si>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</si>
  <si>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</si>
  <si>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</si>
  <si>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</si>
  <si>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</si>
  <si>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</si>
  <si>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</si>
  <si>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</si>
  <si>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</si>
  <si>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</si>
  <si>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</si>
  <si>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</si>
  <si>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</si>
  <si>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</si>
  <si>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</si>
  <si>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</si>
  <si>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</si>
  <si>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</si>
  <si>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</si>
  <si>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</si>
  <si>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</si>
  <si>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</si>
  <si>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</si>
  <si>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</si>
  <si>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</si>
  <si>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</si>
  <si>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</si>
  <si>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</si>
  <si>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</si>
  <si>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</si>
  <si>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</si>
  <si>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</si>
  <si>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</si>
  <si>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</si>
  <si>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</si>
  <si>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</si>
  <si>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</si>
  <si>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</si>
  <si>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</si>
  <si>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</si>
  <si>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</si>
  <si>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</si>
  <si>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</si>
  <si>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</si>
  <si>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</si>
  <si>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</si>
  <si>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</si>
  <si>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</si>
  <si>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</si>
  <si>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</si>
  <si>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</si>
  <si>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</si>
  <si>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</si>
  <si>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</si>
  <si>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</si>
  <si>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</si>
  <si>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</si>
  <si>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Edmond Dyrma</t>
  </si>
  <si>
    <t>L63010201B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</si>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</sst>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i%20perbashket\BILANCE%20PER%20TU%20DEKLARUAR%202022\BILANCE%20NE%20PERPUNIM%202022\EDMOND%20DYRMA\BILANC%20EDMOND%20DYRMA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i%20perbashket\Bilancet\BILANCE%20PER%20TU%20DEKLARUAR%202021\BILANCE%20TE%20PERFUNDUAR%202021\edmond%20dyrma\BILANC%20EDMOND%20DYRMA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Backup_Endri_30082019/i%20perbashket/BILANCET%20NDER%20VITE%202016-2023/BILANCE%20PER%20TU%20DEKLARUAR%202023/EDMOND%20DYRMA%202023/BILANC%202023%20EDMOND%20DYRMA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t"/>
      <sheetName val="PASIV"/>
      <sheetName val="PASH"/>
      <sheetName val="kapitali"/>
      <sheetName val="CASH FLOW"/>
      <sheetName val="AQT"/>
      <sheetName val="shenime 1"/>
      <sheetName val="SHENIME 2"/>
    </sheetNames>
    <sheetDataSet>
      <sheetData sheetId="0"/>
      <sheetData sheetId="1">
        <row r="1">
          <cell r="A1" t="str">
            <v>Edmond Dyrma</v>
          </cell>
        </row>
      </sheetData>
      <sheetData sheetId="2">
        <row r="12">
          <cell r="F12">
            <v>6560337.2599999998</v>
          </cell>
        </row>
      </sheetData>
      <sheetData sheetId="3">
        <row r="7">
          <cell r="D7">
            <v>8726667.666666666</v>
          </cell>
        </row>
        <row r="23">
          <cell r="D23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t"/>
      <sheetName val="PASIV"/>
      <sheetName val="PASH"/>
      <sheetName val="kapitali"/>
      <sheetName val="shenime 1"/>
      <sheetName val="SHENIME 2"/>
    </sheetNames>
    <sheetDataSet>
      <sheetData sheetId="0"/>
      <sheetData sheetId="1">
        <row r="7">
          <cell r="F7">
            <v>3146077.530000004</v>
          </cell>
        </row>
      </sheetData>
      <sheetData sheetId="2">
        <row r="9">
          <cell r="F9">
            <v>0</v>
          </cell>
        </row>
      </sheetData>
      <sheetData sheetId="3">
        <row r="7">
          <cell r="D7">
            <v>3096090</v>
          </cell>
        </row>
        <row r="30">
          <cell r="D30">
            <v>0</v>
          </cell>
          <cell r="E30">
            <v>0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Aktiv"/>
      <sheetName val="Pasiv"/>
      <sheetName val="PASH"/>
      <sheetName val="KAPITALI"/>
      <sheetName val="CASH FLOW"/>
      <sheetName val="SHENIME 1"/>
      <sheetName val="SHENIME 2"/>
      <sheetName val="AQT"/>
      <sheetName val="inventari"/>
    </sheetNames>
    <sheetDataSet>
      <sheetData sheetId="0"/>
      <sheetData sheetId="1"/>
      <sheetData sheetId="2"/>
      <sheetData sheetId="3">
        <row r="6">
          <cell r="D6">
            <v>13999229</v>
          </cell>
          <cell r="E6">
            <v>8726667.666666666</v>
          </cell>
        </row>
        <row r="9">
          <cell r="D9">
            <v>0</v>
          </cell>
          <cell r="E9">
            <v>39.960999999999999</v>
          </cell>
        </row>
        <row r="11">
          <cell r="D11">
            <v>-5267654.9802991003</v>
          </cell>
          <cell r="E11">
            <v>-3371404.6550390027</v>
          </cell>
        </row>
        <row r="12">
          <cell r="D12">
            <v>-6196164.0800003335</v>
          </cell>
          <cell r="E12">
            <v>-4858395.6666666633</v>
          </cell>
        </row>
        <row r="14">
          <cell r="D14">
            <v>-462000</v>
          </cell>
          <cell r="E14">
            <v>0</v>
          </cell>
        </row>
        <row r="15">
          <cell r="D15">
            <v>-214830</v>
          </cell>
          <cell r="E15">
            <v>-221906</v>
          </cell>
        </row>
        <row r="18">
          <cell r="D18">
            <v>-255719.21666666667</v>
          </cell>
          <cell r="E18">
            <v>-18712.120000000003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D27" sqref="D27"/>
    </sheetView>
  </sheetViews>
  <sheetFormatPr defaultColWidth="9.140625" defaultRowHeight="15"/>
  <cols>
    <col min="1" max="1" width="110.5703125" style="40" customWidth="1"/>
    <col min="2" max="2" width="15.5703125" style="39" customWidth="1"/>
    <col min="3" max="3" width="2.5703125" style="39" customWidth="1"/>
    <col min="4" max="4" width="15.5703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f>+[3]PASH!$D$6</f>
        <v>13999229</v>
      </c>
      <c r="C10" s="48"/>
      <c r="D10" s="53">
        <f>+[3]PASH!$E$6</f>
        <v>8726667.666666666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f>+[3]PASH!$D$9</f>
        <v>0</v>
      </c>
      <c r="C17" s="48"/>
      <c r="D17" s="53">
        <f>+[3]PASH!$E$9</f>
        <v>39.960999999999999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+[3]PASH!$D$11</f>
        <v>-5267654.9802991003</v>
      </c>
      <c r="C19" s="48"/>
      <c r="D19" s="53">
        <f>+[3]PASH!$E$11</f>
        <v>-3371404.6550390027</v>
      </c>
      <c r="E19" s="47"/>
      <c r="F19" s="40"/>
    </row>
    <row r="20" spans="1:6">
      <c r="A20" s="52" t="s">
        <v>244</v>
      </c>
      <c r="B20" s="53">
        <f>+[3]PASH!$D$12</f>
        <v>-6196164.0800003335</v>
      </c>
      <c r="C20" s="48"/>
      <c r="D20" s="53">
        <f>+[3]PASH!$E$12</f>
        <v>-4858395.6666666633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f>+[3]PASH!$D$14</f>
        <v>-462000</v>
      </c>
      <c r="C22" s="48"/>
      <c r="D22" s="53">
        <f>+[3]PASH!$E$14</f>
        <v>0</v>
      </c>
      <c r="E22" s="47"/>
      <c r="F22" s="40"/>
    </row>
    <row r="23" spans="1:6">
      <c r="A23" s="52" t="s">
        <v>246</v>
      </c>
      <c r="B23" s="53">
        <f>+[3]PASH!$D$15</f>
        <v>-214830</v>
      </c>
      <c r="C23" s="48"/>
      <c r="D23" s="53">
        <f>+[3]PASH!$E$15</f>
        <v>-221906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f>+[3]PASH!$D$18</f>
        <v>-255719.21666666667</v>
      </c>
      <c r="C27" s="48"/>
      <c r="D27" s="53">
        <f>+[3]PASH!$E$18</f>
        <v>-18712.120000000003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f>+[1]PASH!$D$23</f>
        <v>0</v>
      </c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1602860.7230338994</v>
      </c>
      <c r="C42" s="48"/>
      <c r="D42" s="50">
        <f t="shared" ref="D42" si="0">SUM(D9:D41)</f>
        <v>256289.18596099888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+[2]PASH!$D$30</f>
        <v>0</v>
      </c>
      <c r="C44" s="48"/>
      <c r="D44" s="53">
        <f>+[2]PASH!$E$30</f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1602860.7230338994</v>
      </c>
      <c r="C47" s="51"/>
      <c r="D47" s="50">
        <f>SUM(D42:D46)</f>
        <v>256289.18596099888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1602860.7230338994</v>
      </c>
      <c r="C57" s="63"/>
      <c r="D57" s="62">
        <f>D47+D55</f>
        <v>256289.18596099888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2024-07-10T12:10:29Z</dcterms:modified>
</cp:coreProperties>
</file>