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\Desktop\Nela VAsambleje 2021\15. Sergio 21 QKB+VA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27" i="18"/>
  <c r="D42" i="18" s="1"/>
  <c r="D47" i="18" s="1"/>
  <c r="D57" i="18" s="1"/>
  <c r="B27" i="18"/>
  <c r="B42" i="18" s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<sst xmlns="http://schemas.openxmlformats.org/spreadsheetml/2006/main" count="408" uniqueCount="266">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</sst>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40" sqref="A1:XFD104857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0.5703125" style="41" bestFit="1" customWidth="1"/>
    <col min="7" max="16384" width="9.140625" style="41"/>
  </cols>
  <sheetData>
    <row r="1" spans="1:5">
      <c r="A1" s="48" t="s">
        <v>241</v>
      </c>
    </row>
    <row r="2" spans="1:5">
      <c r="A2" s="49" t="s">
        <v>238</v>
      </c>
    </row>
    <row r="3" spans="1:5">
      <c r="A3" s="49" t="s">
        <v>239</v>
      </c>
    </row>
    <row r="4" spans="1:5">
      <c r="A4" s="49" t="s">
        <v>240</v>
      </c>
    </row>
    <row r="5" spans="1:5">
      <c r="A5" s="48" t="s">
        <v>228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212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214</v>
      </c>
      <c r="B9" s="50"/>
      <c r="C9" s="51"/>
      <c r="D9" s="50"/>
      <c r="E9" s="50"/>
    </row>
    <row r="10" spans="1:5">
      <c r="A10" s="62" t="s">
        <v>261</v>
      </c>
      <c r="B10" s="63">
        <v>107222223</v>
      </c>
      <c r="C10" s="51"/>
      <c r="D10" s="63"/>
      <c r="E10" s="50"/>
    </row>
    <row r="11" spans="1:5">
      <c r="A11" s="62" t="s">
        <v>263</v>
      </c>
      <c r="B11" s="63"/>
      <c r="C11" s="51"/>
      <c r="D11" s="63"/>
      <c r="E11" s="50"/>
    </row>
    <row r="12" spans="1:5">
      <c r="A12" s="62" t="s">
        <v>264</v>
      </c>
      <c r="B12" s="63"/>
      <c r="C12" s="51"/>
      <c r="D12" s="63"/>
      <c r="E12" s="50"/>
    </row>
    <row r="13" spans="1:5">
      <c r="A13" s="62" t="s">
        <v>265</v>
      </c>
      <c r="B13" s="63"/>
      <c r="C13" s="51"/>
      <c r="D13" s="63"/>
      <c r="E13" s="50"/>
    </row>
    <row r="14" spans="1:5">
      <c r="A14" s="62" t="s">
        <v>262</v>
      </c>
      <c r="B14" s="63"/>
      <c r="C14" s="51"/>
      <c r="D14" s="63"/>
      <c r="E14" s="50"/>
    </row>
    <row r="15" spans="1:5">
      <c r="A15" s="44" t="s">
        <v>215</v>
      </c>
      <c r="B15" s="63"/>
      <c r="C15" s="51"/>
      <c r="D15" s="63">
        <v>37200325</v>
      </c>
      <c r="E15" s="50"/>
    </row>
    <row r="16" spans="1:5">
      <c r="A16" s="44" t="s">
        <v>216</v>
      </c>
      <c r="B16" s="63"/>
      <c r="C16" s="51"/>
      <c r="D16" s="63"/>
      <c r="E16" s="50"/>
    </row>
    <row r="17" spans="1:5">
      <c r="A17" s="44" t="s">
        <v>217</v>
      </c>
      <c r="B17" s="63"/>
      <c r="C17" s="51"/>
      <c r="D17" s="63"/>
      <c r="E17" s="50"/>
    </row>
    <row r="18" spans="1:5">
      <c r="A18" s="44" t="s">
        <v>218</v>
      </c>
      <c r="B18" s="50"/>
      <c r="C18" s="51"/>
      <c r="D18" s="50"/>
      <c r="E18" s="50"/>
    </row>
    <row r="19" spans="1:5">
      <c r="A19" s="62" t="s">
        <v>218</v>
      </c>
      <c r="B19" s="63">
        <v>-8075393</v>
      </c>
      <c r="C19" s="51"/>
      <c r="D19" s="63">
        <v>-30478241</v>
      </c>
      <c r="E19" s="50"/>
    </row>
    <row r="20" spans="1:5">
      <c r="A20" s="62" t="s">
        <v>246</v>
      </c>
      <c r="B20" s="63">
        <v>-739289</v>
      </c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247</v>
      </c>
      <c r="B22" s="63">
        <v>-1944000</v>
      </c>
      <c r="C22" s="51"/>
      <c r="D22" s="63">
        <v>-3040400</v>
      </c>
      <c r="E22" s="50"/>
    </row>
    <row r="23" spans="1:5">
      <c r="A23" s="62" t="s">
        <v>248</v>
      </c>
      <c r="B23" s="63">
        <v>-324648</v>
      </c>
      <c r="C23" s="51"/>
      <c r="D23" s="63">
        <v>-507747</v>
      </c>
      <c r="E23" s="50"/>
    </row>
    <row r="24" spans="1:5">
      <c r="A24" s="62" t="s">
        <v>250</v>
      </c>
      <c r="B24" s="63"/>
      <c r="C24" s="51"/>
      <c r="D24" s="63"/>
      <c r="E24" s="50"/>
    </row>
    <row r="25" spans="1:5">
      <c r="A25" s="44" t="s">
        <v>219</v>
      </c>
      <c r="B25" s="63"/>
      <c r="C25" s="51"/>
      <c r="D25" s="63"/>
      <c r="E25" s="50"/>
    </row>
    <row r="26" spans="1:5">
      <c r="A26" s="44" t="s">
        <v>234</v>
      </c>
      <c r="B26" s="63">
        <v>-3220595</v>
      </c>
      <c r="C26" s="51"/>
      <c r="D26" s="63">
        <v>-2633310</v>
      </c>
      <c r="E26" s="50"/>
    </row>
    <row r="27" spans="1:5">
      <c r="A27" s="44" t="s">
        <v>220</v>
      </c>
      <c r="B27" s="63">
        <f>-33286641-41632564</f>
        <v>-74919205</v>
      </c>
      <c r="C27" s="51"/>
      <c r="D27" s="63">
        <f>-1378008+3271047</f>
        <v>1893039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251</v>
      </c>
      <c r="B29" s="63"/>
      <c r="C29" s="51"/>
      <c r="D29" s="63"/>
      <c r="E29" s="50"/>
    </row>
    <row r="30" spans="1:5" ht="15" customHeight="1">
      <c r="A30" s="62" t="s">
        <v>249</v>
      </c>
      <c r="B30" s="63"/>
      <c r="C30" s="51"/>
      <c r="D30" s="63"/>
      <c r="E30" s="50"/>
    </row>
    <row r="31" spans="1:5" ht="15" customHeight="1">
      <c r="A31" s="62" t="s">
        <v>258</v>
      </c>
      <c r="B31" s="63"/>
      <c r="C31" s="51"/>
      <c r="D31" s="63"/>
      <c r="E31" s="50"/>
    </row>
    <row r="32" spans="1:5" ht="15" customHeight="1">
      <c r="A32" s="62" t="s">
        <v>252</v>
      </c>
      <c r="B32" s="63"/>
      <c r="C32" s="51"/>
      <c r="D32" s="63"/>
      <c r="E32" s="50"/>
    </row>
    <row r="33" spans="1:6" ht="15" customHeight="1">
      <c r="A33" s="62" t="s">
        <v>257</v>
      </c>
      <c r="B33" s="63"/>
      <c r="C33" s="51"/>
      <c r="D33" s="63"/>
      <c r="E33" s="50"/>
    </row>
    <row r="34" spans="1:6" ht="15" customHeight="1">
      <c r="A34" s="62" t="s">
        <v>253</v>
      </c>
      <c r="B34" s="63"/>
      <c r="C34" s="51"/>
      <c r="D34" s="63"/>
      <c r="E34" s="50"/>
    </row>
    <row r="35" spans="1:6">
      <c r="A35" s="44" t="s">
        <v>221</v>
      </c>
      <c r="B35" s="63"/>
      <c r="C35" s="51"/>
      <c r="D35" s="63"/>
      <c r="E35" s="50"/>
    </row>
    <row r="36" spans="1:6">
      <c r="A36" s="44" t="s">
        <v>237</v>
      </c>
      <c r="B36" s="50"/>
      <c r="C36" s="65"/>
      <c r="D36" s="50"/>
      <c r="E36" s="50"/>
      <c r="F36" s="81"/>
    </row>
    <row r="37" spans="1:6">
      <c r="A37" s="62" t="s">
        <v>254</v>
      </c>
      <c r="B37" s="63"/>
      <c r="C37" s="51"/>
      <c r="D37" s="63"/>
      <c r="E37" s="50"/>
    </row>
    <row r="38" spans="1:6">
      <c r="A38" s="62" t="s">
        <v>256</v>
      </c>
      <c r="B38" s="63"/>
      <c r="C38" s="51"/>
      <c r="D38" s="63"/>
      <c r="E38" s="50"/>
    </row>
    <row r="39" spans="1:6">
      <c r="A39" s="62" t="s">
        <v>255</v>
      </c>
      <c r="B39" s="63"/>
      <c r="C39" s="51"/>
      <c r="D39" s="63"/>
      <c r="E39" s="50"/>
    </row>
    <row r="40" spans="1:6">
      <c r="A40" s="44" t="s">
        <v>222</v>
      </c>
      <c r="B40" s="63"/>
      <c r="C40" s="51"/>
      <c r="D40" s="63"/>
      <c r="E40" s="50"/>
    </row>
    <row r="41" spans="1:6">
      <c r="A41" s="79" t="s">
        <v>259</v>
      </c>
      <c r="B41" s="63"/>
      <c r="C41" s="51"/>
      <c r="D41" s="63"/>
      <c r="E41" s="50"/>
    </row>
    <row r="42" spans="1:6">
      <c r="A42" s="44" t="s">
        <v>223</v>
      </c>
      <c r="B42" s="53">
        <f>SUM(B9:B41)</f>
        <v>17999093</v>
      </c>
      <c r="C42" s="54"/>
      <c r="D42" s="53">
        <f>SUM(D9:D41)</f>
        <v>2433666</v>
      </c>
      <c r="E42" s="57"/>
    </row>
    <row r="43" spans="1:6">
      <c r="A43" s="44" t="s">
        <v>26</v>
      </c>
      <c r="B43" s="54"/>
      <c r="C43" s="54"/>
      <c r="D43" s="54"/>
      <c r="E43" s="57"/>
    </row>
    <row r="44" spans="1:6">
      <c r="A44" s="62" t="s">
        <v>224</v>
      </c>
      <c r="B44" s="63">
        <v>-2699864</v>
      </c>
      <c r="C44" s="51"/>
      <c r="D44" s="63">
        <v>-365050</v>
      </c>
      <c r="E44" s="50"/>
    </row>
    <row r="45" spans="1:6">
      <c r="A45" s="62" t="s">
        <v>225</v>
      </c>
      <c r="B45" s="63"/>
      <c r="C45" s="51"/>
      <c r="D45" s="63"/>
      <c r="E45" s="50"/>
    </row>
    <row r="46" spans="1:6">
      <c r="A46" s="62" t="s">
        <v>235</v>
      </c>
      <c r="B46" s="63"/>
      <c r="C46" s="51"/>
      <c r="D46" s="63"/>
      <c r="E46" s="50"/>
    </row>
    <row r="47" spans="1:6">
      <c r="A47" s="44" t="s">
        <v>242</v>
      </c>
      <c r="B47" s="66">
        <f>SUM(B42:B46)</f>
        <v>15299229</v>
      </c>
      <c r="C47" s="57"/>
      <c r="D47" s="66">
        <f>SUM(D42:D46)</f>
        <v>2068616</v>
      </c>
      <c r="E47" s="57"/>
    </row>
    <row r="48" spans="1:6" ht="15.75" thickBot="1">
      <c r="A48" s="67"/>
      <c r="B48" s="68"/>
      <c r="C48" s="68"/>
      <c r="D48" s="68"/>
      <c r="E48" s="58"/>
    </row>
    <row r="49" spans="1:5" ht="15.75" thickTop="1">
      <c r="A49" s="69" t="s">
        <v>243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213</v>
      </c>
      <c r="B54" s="64"/>
      <c r="C54" s="52"/>
      <c r="D54" s="64"/>
      <c r="E54" s="35"/>
    </row>
    <row r="55" spans="1:5">
      <c r="A55" s="69" t="s">
        <v>244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245</v>
      </c>
      <c r="B57" s="75">
        <f>B47+B55</f>
        <v>15299229</v>
      </c>
      <c r="C57" s="76"/>
      <c r="D57" s="75">
        <f>D47+D55</f>
        <v>2068616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226</v>
      </c>
      <c r="B60" s="63"/>
      <c r="C60" s="50"/>
      <c r="D60" s="63"/>
      <c r="E60" s="60"/>
    </row>
    <row r="61" spans="1:5">
      <c r="A61" s="72" t="s">
        <v>227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2022-07-13T07:39:26Z</dcterms:modified>
</cp:coreProperties>
</file>