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6" windowHeight="1116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fileRecoveryPr repairLoad="1"/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<sst xmlns="http://schemas.openxmlformats.org/spreadsheetml/2006/main" count="414" uniqueCount="271">
  <si>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</si>
  <si>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</si>
  <si>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</si>
  <si>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</si>
  <si>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</si>
  <si>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</si>
  <si>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</si>
  <si>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</si>
  <si>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</si>
  <si>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</si>
  <si>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</si>
  <si>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</si>
  <si>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</si>
  <si>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</si>
  <si>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</si>
  <si>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</si>
  <si>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</si>
  <si>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</si>
  <si>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</si>
  <si>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</si>
  <si>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</si>
  <si>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</si>
  <si>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</si>
  <si>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</si>
  <si>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</si>
  <si>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</si>
  <si>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</si>
  <si>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</si>
  <si>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</si>
  <si>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</si>
  <si>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</si>
  <si>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</si>
  <si>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</si>
  <si>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</si>
  <si>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</si>
  <si>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</si>
  <si>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</si>
  <si>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</si>
  <si>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</si>
  <si>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</si>
  <si>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</si>
  <si>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</si>
  <si>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</si>
  <si>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</si>
  <si>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</si>
  <si>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</si>
  <si>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</si>
  <si>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</si>
  <si>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</si>
  <si>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</si>
  <si>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</si>
  <si>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</si>
  <si>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</si>
  <si>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</si>
  <si>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</si>
  <si>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</si>
  <si>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</si>
  <si>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</si>
  <si>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</si>
  <si>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</si>
  <si>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</si>
  <si>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</si>
  <si>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</si>
  <si>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</si>
  <si>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</si>
  <si>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</si>
  <si>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</si>
  <si>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</si>
  <si>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</si>
  <si>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</si>
  <si>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</si>
  <si>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</si>
  <si>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</si>
  <si>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</si>
  <si>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</si>
  <si>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</si>
  <si>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</si>
  <si>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</si>
  <si>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</si>
  <si>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</si>
  <si>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</si>
  <si>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</si>
  <si>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</si>
  <si>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</si>
  <si>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</si>
  <si>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</si>
  <si>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</si>
  <si>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</si>
  <si>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</si>
  <si>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</si>
  <si>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</si>
  <si>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</si>
  <si>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</si>
  <si>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</si>
  <si>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</si>
  <si>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</si>
  <si>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</si>
  <si>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</si>
  <si>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</si>
  <si>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</si>
  <si>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</si>
  <si>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</si>
  <si>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</si>
  <si>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</si>
  <si>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</si>
  <si>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</si>
  <si>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</si>
  <si>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</si>
  <si>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</si>
  <si>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</si>
  <si>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</si>
  <si>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</si>
  <si>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</si>
  <si>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</si>
  <si>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</si>
  <si>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</si>
  <si>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</si>
  <si>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</si>
  <si>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</si>
  <si>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</si>
  <si>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</si>
  <si>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</si>
  <si>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</si>
  <si>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</si>
  <si>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</si>
  <si>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</si>
  <si>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</si>
  <si>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</si>
  <si>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</si>
  <si>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</si>
  <si>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</si>
  <si>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</si>
  <si>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</si>
  <si>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</si>
  <si>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</si>
  <si>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</si>
  <si>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</si>
  <si>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</si>
  <si>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</si>
  <si>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</si>
  <si>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</si>
  <si>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</si>
  <si>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</si>
  <si>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</si>
  <si>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</si>
  <si>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</si>
  <si>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</si>
  <si>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</si>
  <si>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</si>
  <si>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</si>
  <si>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</si>
  <si>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</si>
  <si>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</si>
  <si>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</si>
  <si>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</si>
  <si>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</si>
  <si>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</si>
  <si>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</si>
  <si>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</si>
  <si>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</si>
  <si>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</si>
  <si>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</si>
  <si>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</si>
  <si>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</si>
  <si>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</si>
  <si>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</si>
  <si>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</si>
  <si>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</si>
  <si>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</si>
  <si>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</si>
  <si>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</si>
  <si>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</si>
  <si>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</si>
  <si>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</si>
  <si>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</si>
  <si>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</si>
  <si>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</si>
  <si>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</si>
  <si>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</si>
  <si>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</si>
  <si>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</si>
  <si>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</si>
  <si>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</si>
  <si>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</si>
  <si>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</si>
  <si>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</si>
  <si>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</si>
  <si>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</si>
  <si>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</si>
  <si>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</si>
  <si>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</si>
  <si>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</si>
  <si>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</si>
  <si>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</si>
  <si>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</si>
  <si>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</si>
  <si>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</si>
  <si>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</si>
  <si>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</si>
  <si>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</si>
  <si>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</si>
  <si>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</si>
  <si>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</si>
  <si>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</si>
  <si>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</si>
  <si>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</si>
  <si>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</si>
  <si>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</si>
  <si>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</si>
  <si>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</si>
  <si>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</si>
  <si>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</si>
  <si>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</si>
  <si>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</si>
  <si>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</si>
  <si>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</si>
  <si>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</si>
  <si>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</si>
  <si>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</si>
  <si>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</si>
  <si>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</si>
  <si>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</si>
  <si>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</si>
  <si>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</si>
  <si>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</si>
  <si>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</si>
  <si>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</si>
  <si>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</si>
  <si>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</si>
  <si>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</si>
  <si>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</si>
  <si>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</si>
  <si>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</si>
  <si>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</si>
  <si>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</si>
  <si>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</si>
  <si>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</si>
  <si>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</si>
  <si>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</si>
  <si>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</si>
  <si>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</si>
  <si>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</si>
  <si>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</si>
  <si>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</si>
  <si>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</si>
  <si>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</si>
  <si>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</si>
  <si>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</si>
  <si>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</si>
  <si>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</si>
  <si>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</si>
  <si>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</si>
  <si>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</si>
  <si>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</si>
  <si>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</si>
  <si>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</si>
  <si>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</si>
  <si>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</si>
  <si>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</si>
  <si>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</si>
  <si>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</si>
  <si>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</si>
  <si>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</si>
  <si>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</si>
  <si>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</si>
  <si>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</si>
  <si>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</si>
  <si>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</si>
  <si>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</si>
  <si>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ALBOR KARAJ PF</t>
  </si>
  <si>
    <t>NIPT M03807203V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</si>
</sst>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D45" sqref="D45"/>
    </sheetView>
  </sheetViews>
  <sheetFormatPr defaultColWidth="9.109375" defaultRowHeight="13.8"/>
  <cols>
    <col min="1" max="1" width="110.5546875" style="42" customWidth="1"/>
    <col min="2" max="2" width="15.6640625" style="41" customWidth="1"/>
    <col min="3" max="3" width="2.6640625" style="41" customWidth="1"/>
    <col min="4" max="4" width="15.6640625" style="41" customWidth="1"/>
    <col min="5" max="5" width="2.5546875" style="41" customWidth="1"/>
    <col min="6" max="6" width="22" style="41" customWidth="1"/>
    <col min="7" max="8" width="11" style="42" bestFit="1" customWidth="1"/>
    <col min="9" max="9" width="9.5546875" style="42" bestFit="1" customWidth="1"/>
    <col min="10" max="16384" width="9.109375" style="42"/>
  </cols>
  <sheetData>
    <row r="1" spans="1:6">
      <c r="A1" s="49" t="s">
        <v>240</v>
      </c>
    </row>
    <row r="2" spans="1:6" ht="14.4">
      <c r="A2" s="50" t="s">
        <v>269</v>
      </c>
    </row>
    <row r="3" spans="1:6" ht="14.4">
      <c r="A3" s="50" t="s">
        <v>270</v>
      </c>
    </row>
    <row r="4" spans="1:6" ht="14.4">
      <c r="A4" s="50" t="s">
        <v>239</v>
      </c>
    </row>
    <row r="5" spans="1:6" ht="14.4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 ht="14.4">
      <c r="A8" s="48"/>
      <c r="B8" s="44"/>
      <c r="C8" s="46"/>
      <c r="D8" s="44"/>
      <c r="E8" s="56"/>
      <c r="F8" s="42"/>
    </row>
    <row r="9" spans="1:6" ht="14.4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>
        <v>74083694</v>
      </c>
      <c r="C10" s="52"/>
      <c r="D10" s="64">
        <v>105481486</v>
      </c>
      <c r="E10" s="51"/>
      <c r="F10" s="82" t="s">
        <v>265</v>
      </c>
    </row>
    <row r="11" spans="1:6">
      <c r="A11" s="63" t="s">
        <v>262</v>
      </c>
      <c r="B11" s="64"/>
      <c r="C11" s="52"/>
      <c r="D11" s="64"/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/>
      <c r="C14" s="52"/>
      <c r="D14" s="64"/>
      <c r="E14" s="51"/>
      <c r="F14" s="82" t="s">
        <v>267</v>
      </c>
    </row>
    <row r="15" spans="1:6">
      <c r="A15" s="45" t="s">
        <v>216</v>
      </c>
      <c r="B15" s="64">
        <v>-1900000</v>
      </c>
      <c r="C15" s="52"/>
      <c r="D15" s="64">
        <v>28215000</v>
      </c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-67130578</v>
      </c>
      <c r="C19" s="52"/>
      <c r="D19" s="64">
        <v>-129229547</v>
      </c>
      <c r="E19" s="51"/>
      <c r="F19" s="42"/>
    </row>
    <row r="20" spans="1:6">
      <c r="A20" s="63" t="s">
        <v>245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-1338562</v>
      </c>
      <c r="C22" s="52"/>
      <c r="D22" s="64">
        <v>-1047154</v>
      </c>
      <c r="E22" s="51"/>
      <c r="F22" s="42"/>
    </row>
    <row r="23" spans="1:6">
      <c r="A23" s="63" t="s">
        <v>247</v>
      </c>
      <c r="B23" s="64">
        <v>-416032</v>
      </c>
      <c r="C23" s="52"/>
      <c r="D23" s="64">
        <v>-174875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-127364</v>
      </c>
      <c r="C26" s="52"/>
      <c r="D26" s="64">
        <v>-15034</v>
      </c>
      <c r="E26" s="51"/>
      <c r="F26" s="42"/>
    </row>
    <row r="27" spans="1:6">
      <c r="A27" s="45" t="s">
        <v>221</v>
      </c>
      <c r="B27" s="64">
        <v>-240721</v>
      </c>
      <c r="C27" s="52"/>
      <c r="D27" s="64">
        <v>-350000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>
        <v>-110121</v>
      </c>
      <c r="C37" s="52"/>
      <c r="D37" s="64">
        <v>-313950</v>
      </c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 ht="14.4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2820316</v>
      </c>
      <c r="C42" s="55"/>
      <c r="D42" s="54">
        <f>SUM(D9:D41)</f>
        <v>2565926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-423047</v>
      </c>
      <c r="C44" s="52"/>
      <c r="D44" s="64">
        <v>-384889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2397269</v>
      </c>
      <c r="C47" s="58"/>
      <c r="D47" s="67">
        <f>SUM(D42:D46)</f>
        <v>2181037</v>
      </c>
      <c r="E47" s="58"/>
      <c r="F47" s="42"/>
    </row>
    <row r="48" spans="1:6" ht="14.4" thickBot="1">
      <c r="A48" s="68"/>
      <c r="B48" s="69"/>
      <c r="C48" s="69"/>
      <c r="D48" s="69"/>
      <c r="E48" s="59"/>
      <c r="F48" s="42"/>
    </row>
    <row r="49" spans="1:6" ht="14.4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4.4" thickBot="1">
      <c r="A57" s="70" t="s">
        <v>244</v>
      </c>
      <c r="B57" s="76">
        <f>B47+B55</f>
        <v>2397269</v>
      </c>
      <c r="C57" s="77"/>
      <c r="D57" s="76">
        <f>D47+D55</f>
        <v>2181037</v>
      </c>
      <c r="E57" s="60"/>
      <c r="F57" s="37"/>
    </row>
    <row r="58" spans="1:6" ht="14.4" thickTop="1">
      <c r="A58" s="73"/>
      <c r="B58" s="74"/>
      <c r="C58" s="75"/>
      <c r="D58" s="74"/>
      <c r="E58" s="60"/>
      <c r="F58" s="37"/>
    </row>
    <row r="59" spans="1:6" ht="14.4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Esat Farruku</cp:lastModifiedBy>
  <cp:lastPrinted>2016-10-03T09:59:38Z</cp:lastPrinted>
  <dcterms:created xsi:type="dcterms:W3CDTF">2012-01-19T09:31:29Z</dcterms:created>
  <dcterms:modified xsi:type="dcterms:W3CDTF">2024-07-14T08:42:34Z</dcterms:modified>
</cp:coreProperties>
</file>