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itaal.sharepoint.com/finance/Evita/Dokumenta Financiar Evita/Mbyllje Viti Fiskal/2025/QKB Evita 2025/"/>
    </mc:Choice>
  </mc:AlternateContent>
  <xr:revisionPtr revIDLastSave="60" documentId="8_{8D0540D3-8736-49F7-8318-FE7B1927A95B}" xr6:coauthVersionLast="47" xr6:coauthVersionMax="47" xr10:uidLastSave="{4EA6F54A-9C77-4031-9EB9-B0050AD3EDCF}"/>
  <bookViews>
    <workbookView xWindow="28680" yWindow="-120" windowWidth="29040" windowHeight="17520" xr2:uid="{0BA1DF13-3DD5-4F50-B5CD-35CCED1850EC}"/>
  </bookViews>
  <sheets>
    <sheet name="2.Pasqyra e Perform. (funks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D71" i="1" s="1"/>
  <c r="D74" i="1" s="1"/>
  <c r="G28" i="1"/>
  <c r="G30" i="1" s="1"/>
  <c r="G35" i="1" s="1"/>
  <c r="G50" i="1" s="1"/>
  <c r="G71" i="1" s="1"/>
  <c r="F28" i="1"/>
  <c r="F30" i="1" s="1"/>
  <c r="F35" i="1" s="1"/>
  <c r="F50" i="1" s="1"/>
  <c r="F71" i="1" s="1"/>
  <c r="B71" i="1" l="1"/>
  <c r="D75" i="1"/>
  <c r="D76" i="1" s="1"/>
  <c r="G74" i="1"/>
  <c r="G75" i="1"/>
  <c r="F74" i="1"/>
  <c r="F75" i="1"/>
  <c r="B75" i="1" l="1"/>
  <c r="B74" i="1"/>
  <c r="B76" i="1" s="1"/>
  <c r="F76" i="1"/>
  <c r="G76" i="1"/>
</calcChain>
</file>

<file path=xl/sharedStrings.xml><?xml version="1.0" encoding="utf-8"?>
<sst xmlns="http://schemas.openxmlformats.org/spreadsheetml/2006/main" count="69" uniqueCount="60">
  <si>
    <t>Subjekti : Evita Shpk</t>
  </si>
  <si>
    <t>NIPT :    L31714005J</t>
  </si>
  <si>
    <t>Lek/Mije Lek/Miljon Lek</t>
  </si>
  <si>
    <r>
      <t xml:space="preserve">Pasqyra individuale Pasqyra e Performances </t>
    </r>
    <r>
      <rPr>
        <b/>
        <i/>
        <sz val="9"/>
        <color theme="1"/>
        <rFont val="Times New Roman"/>
        <family val="1"/>
      </rPr>
      <t>(sipas natyres)</t>
    </r>
  </si>
  <si>
    <t>Periudha</t>
  </si>
  <si>
    <t>Raportuese 2022</t>
  </si>
  <si>
    <t>Raportuese 2021</t>
  </si>
  <si>
    <t>Aktivitetet e vazhdueshme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</si>
  <si>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</si>
  <si>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</si>
  <si>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</si>
  <si>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</si>
  <si>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</si>
  <si>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</si>
  <si>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Shitja e Aktiveve afatgjata</t>
  </si>
  <si>
    <t>Te ardhura te tjera</t>
  </si>
  <si>
    <t>Ndryshimi ne inventarin e mallrave dhe prodhimit ne proces</t>
  </si>
  <si>
    <t>Lenda e pare dhe materiale te konsumueshme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</si>
  <si>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</si>
  <si>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</si>
  <si>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</si>
  <si>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</si>
  <si>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</si>
  <si>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</si>
  <si>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</si>
  <si>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 nga Rivleresimi I Aktiveve te paluajtshme</t>
  </si>
  <si>
    <t>Te tjera (pershkruaj)</t>
  </si>
  <si>
    <t>Fitimi/(humbja) para tatimit</t>
  </si>
  <si>
    <t>Tatimi mbi fitimin</t>
  </si>
  <si>
    <t>Fitimi/(Humbja) e periudhes nga aktiviteti i vazhdueshem</t>
  </si>
  <si>
    <t>Aktivitetet e nderprera</t>
  </si>
  <si>
    <t>Fitimi/(Humbja) e periudhes nga aktivitetet e nderprera</t>
  </si>
  <si>
    <t>Fitimi/(Humbja) e periudhes  (A)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</si>
  <si>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</si>
  <si>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</si>
  <si>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</si>
  <si>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</si>
  <si>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</si>
  <si>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</si>
  <si>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</si>
  <si>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</si>
  <si>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</si>
  <si>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Te ardhura te tjera gjitheperfshirese</t>
  </si>
  <si>
    <t>Vlera qe nuk do te riklasifikohen me pas ne fitime/humbje</t>
  </si>
  <si>
    <t>Fitime nga rivleresimi i aktiveve afatgjata materiale</t>
  </si>
  <si>
    <t>Pjesa e te ardhurave gjitheperfshirese nga pjesmarrjet</t>
  </si>
  <si>
    <r>
      <t>Te tjera</t>
    </r>
    <r>
      <rPr>
        <i/>
        <sz val="9"/>
        <color indexed="8"/>
        <rFont val="Times New Roman"/>
        <family val="1"/>
        <charset val="238"/>
      </rPr>
      <t xml:space="preserve"> (pershkruaj)</t>
    </r>
  </si>
  <si>
    <t>Tatim fitimi i vlerave qe nuk do te riklasifikohen me pas ne fitime/humbje</t>
  </si>
  <si>
    <t>Shuma</t>
  </si>
  <si>
    <t>Vlera qe mund te riklasifikohen me pas ne fitime/humbje</t>
  </si>
  <si>
    <t>Diferenca (+/-) nga perkthimi i monedhes ne veprimtari te huaja</t>
  </si>
  <si>
    <t>Diferenca (+/-) nga rivleresimi i aktiveve financiare te mbajtura per shitje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</si>
  <si>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</si>
  <si>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</si>
  <si>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</si>
  <si>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</si>
  <si>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Totali i te ardhurave gjitheperfshirese per :</t>
  </si>
  <si>
    <t>Raportuese 2024</t>
  </si>
  <si>
    <t>Raportuese 2025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</si>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</sst>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0"/>
      <color indexed="8"/>
      <name val="MS Sans Serif"/>
    </font>
    <font>
      <b/>
      <sz val="9"/>
      <color theme="1"/>
      <name val="Times New Roman"/>
      <family val="1"/>
    </font>
    <font>
      <b/>
      <sz val="12"/>
      <color indexed="8"/>
      <name val="Arial"/>
      <family val="2"/>
      <charset val="238"/>
    </font>
    <font>
      <sz val="9"/>
      <name val="Times New Roman"/>
      <family val="1"/>
    </font>
    <font>
      <sz val="9"/>
      <color indexed="8"/>
      <name val="Times New Roman"/>
      <family val="1"/>
    </font>
    <font>
      <b/>
      <i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9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9"/>
      <color indexed="8"/>
      <name val="Times New Roman"/>
      <family val="1"/>
    </font>
    <font>
      <i/>
      <sz val="9"/>
      <color indexed="8"/>
      <name val="Times New Roman"/>
      <family val="1"/>
      <charset val="238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b/>
      <sz val="9"/>
      <name val="Arial"/>
      <family val="2"/>
    </font>
    <font>
      <sz val="9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b/>
      <sz val="9"/>
      <color theme="1"/>
      <name val="Arial"/>
      <family val="2"/>
    </font>
    <font>
      <sz val="10"/>
      <color indexed="8"/>
      <name val="MS Sans Serif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8" fillId="0" borderId="0"/>
    <xf numFmtId="9" fontId="17" fillId="0" borderId="0" applyFont="0" applyFill="0" applyBorder="0" applyAlignment="0" applyProtection="0"/>
  </cellStyleXfs>
  <cellXfs count="58">
    <xf numFmtId="0" fontId="0" fillId="0" borderId="0" xfId="0"/>
    <xf numFmtId="0" fontId="1" fillId="2" borderId="0" xfId="0" applyFont="1" applyFill="1"/>
    <xf numFmtId="43" fontId="3" fillId="0" borderId="0" xfId="1" applyFont="1" applyFill="1" applyBorder="1" applyAlignment="1" applyProtection="1">
      <alignment horizontal="center"/>
    </xf>
    <xf numFmtId="0" fontId="4" fillId="0" borderId="0" xfId="0" applyFont="1"/>
    <xf numFmtId="0" fontId="4" fillId="2" borderId="0" xfId="0" applyFont="1" applyFill="1"/>
    <xf numFmtId="0" fontId="5" fillId="2" borderId="0" xfId="0" applyFont="1" applyFill="1"/>
    <xf numFmtId="43" fontId="3" fillId="0" borderId="0" xfId="1" applyFont="1" applyFill="1" applyBorder="1" applyAlignment="1" applyProtection="1"/>
    <xf numFmtId="0" fontId="6" fillId="2" borderId="0" xfId="0" applyFont="1" applyFill="1"/>
    <xf numFmtId="43" fontId="7" fillId="0" borderId="0" xfId="1" applyFont="1" applyFill="1" applyBorder="1" applyAlignment="1">
      <alignment horizontal="center" vertical="center"/>
    </xf>
    <xf numFmtId="0" fontId="9" fillId="2" borderId="0" xfId="2" applyFont="1" applyFill="1" applyAlignment="1">
      <alignment wrapText="1"/>
    </xf>
    <xf numFmtId="43" fontId="3" fillId="0" borderId="0" xfId="1" applyFont="1" applyFill="1"/>
    <xf numFmtId="0" fontId="4" fillId="2" borderId="0" xfId="2" applyFont="1" applyFill="1" applyAlignment="1">
      <alignment wrapText="1"/>
    </xf>
    <xf numFmtId="0" fontId="10" fillId="2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>
      <alignment horizontal="right" wrapText="1"/>
    </xf>
    <xf numFmtId="164" fontId="3" fillId="0" borderId="0" xfId="1" applyNumberFormat="1" applyFont="1" applyFill="1"/>
    <xf numFmtId="0" fontId="11" fillId="2" borderId="0" xfId="2" applyFont="1" applyFill="1" applyAlignment="1">
      <alignment wrapText="1"/>
    </xf>
    <xf numFmtId="164" fontId="12" fillId="0" borderId="1" xfId="1" applyNumberFormat="1" applyFont="1" applyFill="1" applyBorder="1" applyAlignment="1" applyProtection="1">
      <alignment horizontal="right" wrapText="1"/>
    </xf>
    <xf numFmtId="164" fontId="3" fillId="0" borderId="0" xfId="1" applyNumberFormat="1" applyFont="1" applyFill="1" applyBorder="1" applyAlignment="1" applyProtection="1">
      <alignment wrapText="1"/>
    </xf>
    <xf numFmtId="164" fontId="4" fillId="0" borderId="0" xfId="1" applyNumberFormat="1" applyFont="1"/>
    <xf numFmtId="164" fontId="12" fillId="0" borderId="2" xfId="1" applyNumberFormat="1" applyFont="1" applyFill="1" applyBorder="1" applyAlignment="1" applyProtection="1">
      <alignment horizontal="right" wrapText="1"/>
    </xf>
    <xf numFmtId="164" fontId="12" fillId="0" borderId="0" xfId="1" applyNumberFormat="1" applyFont="1" applyFill="1" applyBorder="1" applyAlignment="1" applyProtection="1">
      <alignment wrapText="1"/>
    </xf>
    <xf numFmtId="164" fontId="1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 applyProtection="1"/>
    <xf numFmtId="164" fontId="12" fillId="0" borderId="0" xfId="1" applyNumberFormat="1" applyFont="1" applyFill="1" applyBorder="1" applyAlignment="1">
      <alignment horizontal="right"/>
    </xf>
    <xf numFmtId="0" fontId="4" fillId="2" borderId="0" xfId="2" applyFont="1" applyFill="1" applyAlignment="1">
      <alignment horizontal="left" wrapText="1" indent="2"/>
    </xf>
    <xf numFmtId="0" fontId="13" fillId="2" borderId="0" xfId="2" applyFont="1" applyFill="1" applyAlignment="1">
      <alignment horizontal="left" vertical="center"/>
    </xf>
    <xf numFmtId="164" fontId="12" fillId="0" borderId="1" xfId="1" applyNumberFormat="1" applyFont="1" applyFill="1" applyBorder="1" applyAlignment="1" applyProtection="1">
      <alignment horizontal="right"/>
    </xf>
    <xf numFmtId="164" fontId="3" fillId="0" borderId="0" xfId="1" applyNumberFormat="1" applyFont="1" applyFill="1" applyBorder="1" applyAlignment="1" applyProtection="1">
      <alignment horizontal="center"/>
    </xf>
    <xf numFmtId="0" fontId="14" fillId="2" borderId="0" xfId="2" applyFont="1" applyFill="1"/>
    <xf numFmtId="164" fontId="12" fillId="0" borderId="2" xfId="1" applyNumberFormat="1" applyFont="1" applyFill="1" applyBorder="1" applyAlignment="1" applyProtection="1">
      <alignment horizontal="right"/>
    </xf>
    <xf numFmtId="43" fontId="4" fillId="2" borderId="0" xfId="1" applyFont="1" applyFill="1"/>
    <xf numFmtId="43" fontId="6" fillId="0" borderId="0" xfId="1" applyFont="1" applyFill="1" applyBorder="1" applyAlignment="1" applyProtection="1">
      <alignment horizontal="center"/>
    </xf>
    <xf numFmtId="43" fontId="6" fillId="0" borderId="0" xfId="1" applyFont="1" applyFill="1" applyBorder="1" applyAlignment="1" applyProtection="1"/>
    <xf numFmtId="43" fontId="15" fillId="0" borderId="0" xfId="1" applyFont="1" applyFill="1" applyBorder="1" applyAlignment="1">
      <alignment horizontal="center" vertical="center"/>
    </xf>
    <xf numFmtId="43" fontId="6" fillId="0" borderId="0" xfId="1" applyFont="1" applyFill="1"/>
    <xf numFmtId="164" fontId="6" fillId="0" borderId="0" xfId="1" applyNumberFormat="1" applyFont="1" applyFill="1" applyBorder="1" applyAlignment="1" applyProtection="1">
      <alignment horizontal="right" wrapText="1"/>
    </xf>
    <xf numFmtId="164" fontId="1" fillId="0" borderId="1" xfId="1" applyNumberFormat="1" applyFont="1" applyFill="1" applyBorder="1" applyAlignment="1" applyProtection="1">
      <alignment horizontal="right" wrapText="1"/>
    </xf>
    <xf numFmtId="164" fontId="6" fillId="0" borderId="0" xfId="1" applyNumberFormat="1" applyFont="1" applyFill="1" applyBorder="1" applyAlignment="1" applyProtection="1">
      <alignment wrapText="1"/>
    </xf>
    <xf numFmtId="164" fontId="6" fillId="0" borderId="0" xfId="1" applyNumberFormat="1" applyFont="1"/>
    <xf numFmtId="164" fontId="1" fillId="0" borderId="2" xfId="1" applyNumberFormat="1" applyFont="1" applyFill="1" applyBorder="1" applyAlignment="1" applyProtection="1">
      <alignment horizontal="right" wrapText="1"/>
    </xf>
    <xf numFmtId="164" fontId="1" fillId="0" borderId="0" xfId="1" applyNumberFormat="1" applyFont="1" applyFill="1" applyBorder="1" applyAlignment="1" applyProtection="1">
      <alignment wrapText="1"/>
    </xf>
    <xf numFmtId="164" fontId="16" fillId="0" borderId="0" xfId="1" applyNumberFormat="1" applyFont="1" applyFill="1" applyBorder="1" applyAlignment="1">
      <alignment horizontal="left" vertical="center"/>
    </xf>
    <xf numFmtId="164" fontId="6" fillId="0" borderId="0" xfId="1" applyNumberFormat="1" applyFont="1" applyFill="1" applyBorder="1" applyAlignment="1" applyProtection="1"/>
    <xf numFmtId="164" fontId="1" fillId="0" borderId="0" xfId="1" applyNumberFormat="1" applyFont="1" applyFill="1" applyBorder="1" applyAlignment="1">
      <alignment horizontal="right"/>
    </xf>
    <xf numFmtId="164" fontId="1" fillId="0" borderId="1" xfId="1" applyNumberFormat="1" applyFont="1" applyFill="1" applyBorder="1" applyAlignment="1" applyProtection="1">
      <alignment horizontal="right"/>
    </xf>
    <xf numFmtId="164" fontId="6" fillId="0" borderId="0" xfId="1" applyNumberFormat="1" applyFont="1" applyFill="1" applyBorder="1" applyAlignment="1" applyProtection="1">
      <alignment horizontal="center"/>
    </xf>
    <xf numFmtId="164" fontId="1" fillId="0" borderId="2" xfId="1" applyNumberFormat="1" applyFont="1" applyFill="1" applyBorder="1" applyAlignment="1" applyProtection="1">
      <alignment horizontal="right"/>
    </xf>
    <xf numFmtId="43" fontId="6" fillId="0" borderId="0" xfId="1" applyFont="1" applyFill="1" applyBorder="1"/>
    <xf numFmtId="164" fontId="1" fillId="0" borderId="0" xfId="1" applyNumberFormat="1" applyFont="1" applyFill="1" applyBorder="1" applyAlignment="1" applyProtection="1">
      <alignment horizontal="right" wrapText="1"/>
    </xf>
    <xf numFmtId="164" fontId="6" fillId="0" borderId="0" xfId="1" applyNumberFormat="1" applyFont="1" applyFill="1" applyBorder="1"/>
    <xf numFmtId="164" fontId="1" fillId="0" borderId="0" xfId="1" applyNumberFormat="1" applyFont="1" applyFill="1" applyBorder="1" applyAlignment="1" applyProtection="1">
      <alignment horizontal="right"/>
    </xf>
    <xf numFmtId="43" fontId="3" fillId="0" borderId="0" xfId="1" applyFont="1" applyFill="1" applyBorder="1"/>
    <xf numFmtId="164" fontId="12" fillId="0" borderId="0" xfId="1" applyNumberFormat="1" applyFont="1" applyFill="1" applyBorder="1" applyAlignment="1" applyProtection="1">
      <alignment horizontal="right" wrapText="1"/>
    </xf>
    <xf numFmtId="164" fontId="4" fillId="0" borderId="0" xfId="1" applyNumberFormat="1" applyFont="1" applyBorder="1"/>
    <xf numFmtId="164" fontId="12" fillId="0" borderId="0" xfId="1" applyNumberFormat="1" applyFont="1" applyFill="1" applyBorder="1" applyAlignment="1" applyProtection="1">
      <alignment horizontal="right"/>
    </xf>
    <xf numFmtId="3" fontId="4" fillId="2" borderId="0" xfId="0" applyNumberFormat="1" applyFont="1" applyFill="1"/>
    <xf numFmtId="164" fontId="4" fillId="2" borderId="0" xfId="0" applyNumberFormat="1" applyFont="1" applyFill="1"/>
    <xf numFmtId="10" fontId="4" fillId="2" borderId="0" xfId="3" applyNumberFormat="1" applyFont="1" applyFill="1"/>
  </cellXfs>
  <cellStyles count="4">
    <cellStyle name="Comma" xfId="1" builtinId="3"/>
    <cellStyle name="Normal" xfId="0" builtinId="0"/>
    <cellStyle name="Normal 23" xfId="2" xr:uid="{69AAFD27-AA9F-4E6B-A0F8-26B2A58685DC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45DD9-9C07-462E-A558-68AFEE51028F}">
  <sheetPr>
    <pageSetUpPr fitToPage="1"/>
  </sheetPr>
  <dimension ref="A1:O81"/>
  <sheetViews>
    <sheetView showGridLines="0" tabSelected="1" zoomScale="90" zoomScaleNormal="90" zoomScalePageLayoutView="150" workbookViewId="0">
      <selection activeCell="I9" sqref="I9:M28"/>
    </sheetView>
  </sheetViews>
  <sheetFormatPr defaultColWidth="8.6640625" defaultRowHeight="12" outlineLevelRow="1" x14ac:dyDescent="0.25"/>
  <cols>
    <col min="1" max="1" width="41.6640625" style="4" customWidth="1"/>
    <col min="2" max="2" width="17.33203125" style="31" customWidth="1"/>
    <col min="3" max="3" width="4.33203125" style="31" customWidth="1"/>
    <col min="4" max="4" width="17.33203125" style="31" customWidth="1"/>
    <col min="5" max="5" width="7.6640625" style="2" customWidth="1"/>
    <col min="6" max="7" width="17.33203125" style="2" hidden="1" customWidth="1"/>
    <col min="8" max="8" width="8.6640625" style="3"/>
    <col min="9" max="9" width="8.6640625" style="4"/>
    <col min="10" max="10" width="12.33203125" style="4" bestFit="1" customWidth="1"/>
    <col min="11" max="11" width="14.5546875" style="4" customWidth="1"/>
    <col min="12" max="12" width="8.6640625" style="4"/>
    <col min="13" max="13" width="30.5546875" style="4" customWidth="1"/>
    <col min="14" max="14" width="4.88671875" style="4" bestFit="1" customWidth="1"/>
    <col min="15" max="15" width="16.6640625" style="4" bestFit="1" customWidth="1"/>
    <col min="16" max="16384" width="8.6640625" style="4"/>
  </cols>
  <sheetData>
    <row r="1" spans="1:11" x14ac:dyDescent="0.25">
      <c r="A1" s="1" t="s">
        <v>59</v>
      </c>
    </row>
    <row r="2" spans="1:11" x14ac:dyDescent="0.25">
      <c r="A2" s="5" t="s">
        <v>0</v>
      </c>
    </row>
    <row r="3" spans="1:11" x14ac:dyDescent="0.25">
      <c r="A3" s="5" t="s">
        <v>1</v>
      </c>
    </row>
    <row r="4" spans="1:11" x14ac:dyDescent="0.25">
      <c r="A4" s="5" t="s">
        <v>2</v>
      </c>
    </row>
    <row r="5" spans="1:11" x14ac:dyDescent="0.25">
      <c r="A5" s="1" t="s">
        <v>3</v>
      </c>
      <c r="B5" s="32"/>
      <c r="C5" s="32"/>
      <c r="D5" s="32"/>
      <c r="E5" s="6"/>
      <c r="F5" s="6"/>
      <c r="G5" s="6"/>
    </row>
    <row r="6" spans="1:11" x14ac:dyDescent="0.25">
      <c r="A6" s="7"/>
      <c r="B6" s="33" t="s">
        <v>4</v>
      </c>
      <c r="C6" s="33"/>
      <c r="D6" s="33" t="s">
        <v>4</v>
      </c>
      <c r="E6" s="8"/>
      <c r="F6" s="8" t="s">
        <v>4</v>
      </c>
      <c r="G6" s="8" t="s">
        <v>4</v>
      </c>
    </row>
    <row r="7" spans="1:11" x14ac:dyDescent="0.25">
      <c r="A7" s="7"/>
      <c r="B7" s="33" t="s">
        <v>58</v>
      </c>
      <c r="C7" s="33"/>
      <c r="D7" s="33" t="s">
        <v>57</v>
      </c>
      <c r="E7" s="8"/>
      <c r="F7" s="8" t="s">
        <v>5</v>
      </c>
      <c r="G7" s="8" t="s">
        <v>6</v>
      </c>
    </row>
    <row r="8" spans="1:11" x14ac:dyDescent="0.25">
      <c r="A8" s="9" t="s">
        <v>7</v>
      </c>
      <c r="B8" s="34"/>
      <c r="C8" s="47"/>
      <c r="D8" s="34"/>
      <c r="E8" s="51"/>
      <c r="F8" s="10"/>
      <c r="G8" s="10"/>
    </row>
    <row r="9" spans="1:11" x14ac:dyDescent="0.25">
      <c r="A9" s="11" t="s">
        <v>8</v>
      </c>
      <c r="B9" s="34"/>
      <c r="C9" s="47"/>
      <c r="D9" s="34"/>
      <c r="E9" s="51"/>
      <c r="F9" s="10"/>
      <c r="G9" s="10"/>
    </row>
    <row r="10" spans="1:11" x14ac:dyDescent="0.25">
      <c r="A10" s="12" t="s">
        <v>9</v>
      </c>
      <c r="B10" s="35">
        <v>1757172428</v>
      </c>
      <c r="C10" s="35"/>
      <c r="D10" s="35">
        <v>2027430933</v>
      </c>
      <c r="E10" s="13"/>
      <c r="F10" s="13">
        <v>2249916374</v>
      </c>
      <c r="G10" s="13">
        <v>3350668335</v>
      </c>
      <c r="I10" s="55"/>
      <c r="K10" s="57"/>
    </row>
    <row r="11" spans="1:11" outlineLevel="1" x14ac:dyDescent="0.25">
      <c r="A11" s="12" t="s">
        <v>10</v>
      </c>
      <c r="B11" s="35">
        <v>0</v>
      </c>
      <c r="C11" s="35"/>
      <c r="D11" s="35">
        <v>0</v>
      </c>
      <c r="E11" s="13"/>
      <c r="F11" s="13">
        <v>0</v>
      </c>
      <c r="G11" s="13"/>
    </row>
    <row r="12" spans="1:11" outlineLevel="1" x14ac:dyDescent="0.25">
      <c r="A12" s="12" t="s">
        <v>11</v>
      </c>
      <c r="B12" s="35">
        <v>0</v>
      </c>
      <c r="C12" s="35"/>
      <c r="D12" s="35">
        <v>0</v>
      </c>
      <c r="E12" s="13"/>
      <c r="F12" s="13">
        <v>0</v>
      </c>
      <c r="G12" s="13"/>
    </row>
    <row r="13" spans="1:11" outlineLevel="1" x14ac:dyDescent="0.25">
      <c r="A13" s="12" t="s">
        <v>12</v>
      </c>
      <c r="B13" s="35">
        <v>0</v>
      </c>
      <c r="C13" s="35"/>
      <c r="D13" s="35">
        <v>0</v>
      </c>
      <c r="E13" s="13"/>
      <c r="F13" s="13">
        <v>0</v>
      </c>
      <c r="G13" s="13"/>
    </row>
    <row r="14" spans="1:11" outlineLevel="1" x14ac:dyDescent="0.25">
      <c r="A14" s="12" t="s">
        <v>13</v>
      </c>
      <c r="B14" s="35">
        <v>0</v>
      </c>
      <c r="C14" s="35"/>
      <c r="D14" s="35">
        <v>0</v>
      </c>
      <c r="E14" s="13"/>
      <c r="F14" s="13">
        <v>0</v>
      </c>
      <c r="G14" s="13"/>
    </row>
    <row r="15" spans="1:11" x14ac:dyDescent="0.25">
      <c r="A15" s="11" t="s">
        <v>14</v>
      </c>
      <c r="B15" s="35">
        <v>23133014</v>
      </c>
      <c r="C15" s="35"/>
      <c r="D15" s="35">
        <v>81615720</v>
      </c>
      <c r="E15" s="13"/>
      <c r="F15" s="13">
        <v>58282325</v>
      </c>
      <c r="G15" s="13">
        <v>328931750</v>
      </c>
    </row>
    <row r="16" spans="1:11" x14ac:dyDescent="0.25">
      <c r="A16" s="11" t="s">
        <v>15</v>
      </c>
      <c r="B16" s="35">
        <v>21399498</v>
      </c>
      <c r="C16" s="35"/>
      <c r="D16" s="35">
        <v>34396075</v>
      </c>
      <c r="E16" s="13"/>
      <c r="F16" s="13">
        <v>74766802</v>
      </c>
      <c r="G16" s="14">
        <v>50488786</v>
      </c>
    </row>
    <row r="17" spans="1:15" outlineLevel="1" x14ac:dyDescent="0.25">
      <c r="A17" s="11" t="s">
        <v>16</v>
      </c>
      <c r="B17" s="35">
        <v>0</v>
      </c>
      <c r="C17" s="35"/>
      <c r="D17" s="35">
        <v>0</v>
      </c>
      <c r="E17" s="13"/>
      <c r="F17" s="13">
        <v>0</v>
      </c>
      <c r="G17" s="13"/>
    </row>
    <row r="18" spans="1:15" x14ac:dyDescent="0.25">
      <c r="A18" s="11" t="s">
        <v>17</v>
      </c>
      <c r="B18" s="35">
        <v>-1338018988</v>
      </c>
      <c r="C18" s="35"/>
      <c r="D18" s="35">
        <v>-1428044981</v>
      </c>
      <c r="E18" s="13"/>
      <c r="F18" s="13">
        <v>-1564217140</v>
      </c>
      <c r="G18" s="13">
        <v>-2264161996</v>
      </c>
    </row>
    <row r="19" spans="1:15" x14ac:dyDescent="0.25">
      <c r="A19" s="11" t="s">
        <v>18</v>
      </c>
      <c r="B19" s="35">
        <v>-112838777</v>
      </c>
      <c r="C19" s="35"/>
      <c r="D19" s="35">
        <v>-105002760</v>
      </c>
      <c r="E19" s="13"/>
      <c r="F19" s="13">
        <v>-93715729</v>
      </c>
      <c r="G19" s="13">
        <v>-89556445</v>
      </c>
      <c r="O19" s="30"/>
    </row>
    <row r="20" spans="1:15" x14ac:dyDescent="0.25">
      <c r="A20" s="11" t="s">
        <v>19</v>
      </c>
      <c r="B20" s="35">
        <v>-174823155</v>
      </c>
      <c r="C20" s="35"/>
      <c r="D20" s="35">
        <v>-181068114</v>
      </c>
      <c r="E20" s="13"/>
      <c r="F20" s="13">
        <v>-120358435</v>
      </c>
      <c r="G20" s="13">
        <v>-105749346</v>
      </c>
      <c r="O20" s="30"/>
    </row>
    <row r="21" spans="1:15" x14ac:dyDescent="0.25">
      <c r="A21" s="11" t="s">
        <v>20</v>
      </c>
      <c r="B21" s="35">
        <v>-34193090</v>
      </c>
      <c r="C21" s="35"/>
      <c r="D21" s="35">
        <v>-72764317</v>
      </c>
      <c r="E21" s="13"/>
      <c r="F21" s="13">
        <v>-42704964</v>
      </c>
      <c r="G21" s="13">
        <v>-20689900</v>
      </c>
      <c r="O21" s="30"/>
    </row>
    <row r="22" spans="1:15" x14ac:dyDescent="0.25">
      <c r="A22" s="11" t="s">
        <v>21</v>
      </c>
      <c r="B22" s="35">
        <v>-112722539</v>
      </c>
      <c r="C22" s="35"/>
      <c r="D22" s="35">
        <v>-122690557</v>
      </c>
      <c r="E22" s="13"/>
      <c r="F22" s="13">
        <v>-177623713</v>
      </c>
      <c r="G22" s="13">
        <v>-478300193</v>
      </c>
      <c r="O22" s="30"/>
    </row>
    <row r="23" spans="1:15" outlineLevel="1" x14ac:dyDescent="0.25">
      <c r="A23" s="11" t="s">
        <v>22</v>
      </c>
      <c r="B23" s="35">
        <v>0</v>
      </c>
      <c r="C23" s="35"/>
      <c r="D23" s="35">
        <v>0</v>
      </c>
      <c r="E23" s="13"/>
      <c r="F23" s="13">
        <v>0</v>
      </c>
      <c r="G23" s="13"/>
      <c r="O23" s="30"/>
    </row>
    <row r="24" spans="1:15" ht="24" outlineLevel="1" x14ac:dyDescent="0.25">
      <c r="A24" s="11" t="s">
        <v>23</v>
      </c>
      <c r="B24" s="35">
        <v>0</v>
      </c>
      <c r="C24" s="35"/>
      <c r="D24" s="35">
        <v>0</v>
      </c>
      <c r="E24" s="13"/>
      <c r="F24" s="13">
        <v>0</v>
      </c>
      <c r="G24" s="13"/>
      <c r="J24" s="56"/>
      <c r="O24" s="30"/>
    </row>
    <row r="25" spans="1:15" outlineLevel="1" x14ac:dyDescent="0.25">
      <c r="A25" s="11" t="s">
        <v>24</v>
      </c>
      <c r="B25" s="35">
        <v>0</v>
      </c>
      <c r="C25" s="35"/>
      <c r="D25" s="35">
        <v>0</v>
      </c>
      <c r="E25" s="13"/>
      <c r="F25" s="13">
        <v>0</v>
      </c>
      <c r="G25" s="13"/>
      <c r="O25" s="30"/>
    </row>
    <row r="26" spans="1:15" x14ac:dyDescent="0.25">
      <c r="A26" s="11" t="s">
        <v>25</v>
      </c>
      <c r="B26" s="35">
        <v>0</v>
      </c>
      <c r="C26" s="35"/>
      <c r="D26" s="35">
        <v>0</v>
      </c>
      <c r="E26" s="13"/>
      <c r="F26" s="13">
        <v>0</v>
      </c>
      <c r="G26" s="13">
        <v>173399035</v>
      </c>
      <c r="O26" s="30"/>
    </row>
    <row r="27" spans="1:15" x14ac:dyDescent="0.25">
      <c r="A27" s="11" t="s">
        <v>26</v>
      </c>
      <c r="B27" s="35"/>
      <c r="C27" s="35"/>
      <c r="D27" s="35"/>
      <c r="E27" s="13"/>
      <c r="F27" s="13"/>
      <c r="G27" s="13"/>
      <c r="O27" s="30"/>
    </row>
    <row r="28" spans="1:15" x14ac:dyDescent="0.25">
      <c r="A28" s="15" t="s">
        <v>27</v>
      </c>
      <c r="B28" s="36">
        <v>29108391</v>
      </c>
      <c r="C28" s="48"/>
      <c r="D28" s="36">
        <v>233871999</v>
      </c>
      <c r="E28" s="52"/>
      <c r="F28" s="16">
        <f>SUM(F10:F26)</f>
        <v>384345520</v>
      </c>
      <c r="G28" s="16">
        <f>SUM(G10:G26)</f>
        <v>945030026</v>
      </c>
      <c r="O28" s="30"/>
    </row>
    <row r="29" spans="1:15" x14ac:dyDescent="0.25">
      <c r="A29" s="11" t="s">
        <v>28</v>
      </c>
      <c r="B29" s="35">
        <v>-5725697</v>
      </c>
      <c r="C29" s="35"/>
      <c r="D29" s="35">
        <v>-36439491</v>
      </c>
      <c r="E29" s="13"/>
      <c r="F29" s="13">
        <v>-60873451</v>
      </c>
      <c r="G29" s="13">
        <v>-121409687</v>
      </c>
      <c r="O29" s="30"/>
    </row>
    <row r="30" spans="1:15" ht="23.4" x14ac:dyDescent="0.25">
      <c r="A30" s="15" t="s">
        <v>29</v>
      </c>
      <c r="B30" s="36">
        <v>23382694</v>
      </c>
      <c r="C30" s="48"/>
      <c r="D30" s="36">
        <v>197432508</v>
      </c>
      <c r="E30" s="52"/>
      <c r="F30" s="16">
        <f>+F28+F29</f>
        <v>323472069</v>
      </c>
      <c r="G30" s="16">
        <f>+G28+G29</f>
        <v>823620339</v>
      </c>
    </row>
    <row r="31" spans="1:15" outlineLevel="1" x14ac:dyDescent="0.25">
      <c r="A31" s="11"/>
      <c r="B31" s="37"/>
      <c r="C31" s="37"/>
      <c r="D31" s="37"/>
      <c r="E31" s="17"/>
      <c r="F31" s="17"/>
      <c r="G31" s="17"/>
    </row>
    <row r="32" spans="1:15" outlineLevel="1" x14ac:dyDescent="0.25">
      <c r="A32" s="9" t="s">
        <v>30</v>
      </c>
      <c r="B32" s="37"/>
      <c r="C32" s="37"/>
      <c r="D32" s="37"/>
      <c r="E32" s="17"/>
      <c r="F32" s="17"/>
      <c r="G32" s="17"/>
    </row>
    <row r="33" spans="1:7" outlineLevel="1" x14ac:dyDescent="0.25">
      <c r="A33" s="11" t="s">
        <v>31</v>
      </c>
      <c r="B33" s="38"/>
      <c r="C33" s="49"/>
      <c r="D33" s="38"/>
      <c r="E33" s="53"/>
      <c r="F33" s="18"/>
      <c r="G33" s="18"/>
    </row>
    <row r="34" spans="1:7" outlineLevel="1" x14ac:dyDescent="0.25">
      <c r="A34" s="11"/>
      <c r="B34" s="37"/>
      <c r="C34" s="37"/>
      <c r="D34" s="37"/>
      <c r="E34" s="17"/>
      <c r="F34" s="17"/>
      <c r="G34" s="17"/>
    </row>
    <row r="35" spans="1:7" ht="12.6" thickBot="1" x14ac:dyDescent="0.3">
      <c r="A35" s="15" t="s">
        <v>32</v>
      </c>
      <c r="B35" s="39">
        <v>23382694</v>
      </c>
      <c r="C35" s="48"/>
      <c r="D35" s="39">
        <f>+D30</f>
        <v>197432508</v>
      </c>
      <c r="E35" s="52"/>
      <c r="F35" s="19">
        <f>+F30</f>
        <v>323472069</v>
      </c>
      <c r="G35" s="19">
        <f>+G30</f>
        <v>823620339</v>
      </c>
    </row>
    <row r="36" spans="1:7" ht="12.6" thickTop="1" x14ac:dyDescent="0.25">
      <c r="A36" s="15"/>
      <c r="B36" s="40"/>
      <c r="C36" s="40"/>
      <c r="D36" s="40"/>
      <c r="E36" s="20"/>
      <c r="F36" s="20"/>
      <c r="G36" s="20"/>
    </row>
    <row r="37" spans="1:7" x14ac:dyDescent="0.25">
      <c r="A37" s="15" t="s">
        <v>33</v>
      </c>
      <c r="B37" s="40"/>
      <c r="C37" s="40"/>
      <c r="D37" s="40"/>
      <c r="E37" s="20"/>
      <c r="F37" s="20"/>
      <c r="G37" s="20"/>
    </row>
    <row r="38" spans="1:7" x14ac:dyDescent="0.25">
      <c r="A38" s="11" t="s">
        <v>34</v>
      </c>
      <c r="B38" s="35">
        <v>0</v>
      </c>
      <c r="C38" s="35"/>
      <c r="D38" s="35">
        <v>0</v>
      </c>
      <c r="E38" s="13"/>
      <c r="F38" s="13">
        <v>13814400</v>
      </c>
      <c r="G38" s="13"/>
    </row>
    <row r="39" spans="1:7" outlineLevel="1" x14ac:dyDescent="0.25">
      <c r="A39" s="11" t="s">
        <v>35</v>
      </c>
      <c r="B39" s="35"/>
      <c r="C39" s="35"/>
      <c r="D39" s="35"/>
      <c r="E39" s="13"/>
      <c r="F39" s="13"/>
      <c r="G39" s="13"/>
    </row>
    <row r="40" spans="1:7" outlineLevel="1" x14ac:dyDescent="0.25">
      <c r="A40" s="11"/>
      <c r="B40" s="41"/>
      <c r="C40" s="41"/>
      <c r="D40" s="41"/>
      <c r="E40" s="21"/>
      <c r="F40" s="21"/>
      <c r="G40" s="21"/>
    </row>
    <row r="41" spans="1:7" outlineLevel="1" x14ac:dyDescent="0.25">
      <c r="A41" s="15" t="s">
        <v>36</v>
      </c>
      <c r="B41" s="42"/>
      <c r="C41" s="42"/>
      <c r="D41" s="42"/>
      <c r="E41" s="22"/>
      <c r="F41" s="22"/>
      <c r="G41" s="22"/>
    </row>
    <row r="42" spans="1:7" outlineLevel="1" x14ac:dyDescent="0.25">
      <c r="A42" s="11" t="s">
        <v>37</v>
      </c>
      <c r="B42" s="43"/>
      <c r="C42" s="43"/>
      <c r="D42" s="43"/>
      <c r="E42" s="23"/>
      <c r="F42" s="23"/>
      <c r="G42" s="23"/>
    </row>
    <row r="43" spans="1:7" outlineLevel="1" x14ac:dyDescent="0.25">
      <c r="A43" s="24" t="s">
        <v>38</v>
      </c>
      <c r="B43" s="35"/>
      <c r="C43" s="35"/>
      <c r="D43" s="35"/>
      <c r="E43" s="13"/>
      <c r="F43" s="13"/>
      <c r="G43" s="13"/>
    </row>
    <row r="44" spans="1:7" outlineLevel="1" x14ac:dyDescent="0.25">
      <c r="A44" s="24" t="s">
        <v>39</v>
      </c>
      <c r="B44" s="35"/>
      <c r="C44" s="35"/>
      <c r="D44" s="35"/>
      <c r="E44" s="13"/>
      <c r="F44" s="13"/>
      <c r="G44" s="13"/>
    </row>
    <row r="45" spans="1:7" outlineLevel="1" x14ac:dyDescent="0.25">
      <c r="A45" s="25"/>
      <c r="B45" s="41"/>
      <c r="C45" s="41"/>
      <c r="D45" s="41"/>
      <c r="E45" s="21"/>
      <c r="F45" s="21"/>
      <c r="G45" s="21"/>
    </row>
    <row r="46" spans="1:7" outlineLevel="1" x14ac:dyDescent="0.25">
      <c r="A46" s="11" t="s">
        <v>40</v>
      </c>
      <c r="B46" s="42"/>
      <c r="C46" s="42"/>
      <c r="D46" s="42"/>
      <c r="E46" s="22"/>
      <c r="F46" s="22"/>
      <c r="G46" s="22"/>
    </row>
    <row r="47" spans="1:7" outlineLevel="1" x14ac:dyDescent="0.25">
      <c r="A47" s="24" t="s">
        <v>38</v>
      </c>
      <c r="B47" s="35"/>
      <c r="C47" s="35"/>
      <c r="D47" s="35"/>
      <c r="E47" s="13"/>
      <c r="F47" s="13"/>
      <c r="G47" s="13"/>
    </row>
    <row r="48" spans="1:7" outlineLevel="1" x14ac:dyDescent="0.25">
      <c r="A48" s="24" t="s">
        <v>39</v>
      </c>
      <c r="B48" s="35"/>
      <c r="C48" s="35"/>
      <c r="D48" s="35"/>
      <c r="E48" s="13"/>
      <c r="F48" s="13"/>
      <c r="G48" s="13"/>
    </row>
    <row r="49" spans="1:7" outlineLevel="1" x14ac:dyDescent="0.25">
      <c r="B49" s="42"/>
      <c r="C49" s="42"/>
      <c r="D49" s="42"/>
      <c r="E49" s="22"/>
      <c r="F49" s="22"/>
      <c r="G49" s="22"/>
    </row>
    <row r="50" spans="1:7" x14ac:dyDescent="0.25">
      <c r="A50" s="15" t="s">
        <v>41</v>
      </c>
      <c r="B50" s="44">
        <v>23382694</v>
      </c>
      <c r="C50" s="50"/>
      <c r="D50" s="44">
        <v>197432508</v>
      </c>
      <c r="E50" s="54"/>
      <c r="F50" s="26">
        <f>+F35+F38</f>
        <v>337286469</v>
      </c>
      <c r="G50" s="26">
        <f>+G35</f>
        <v>823620339</v>
      </c>
    </row>
    <row r="51" spans="1:7" x14ac:dyDescent="0.25">
      <c r="A51" s="15"/>
      <c r="B51" s="45"/>
      <c r="C51" s="45"/>
      <c r="D51" s="45"/>
      <c r="E51" s="27"/>
      <c r="F51" s="27"/>
      <c r="G51" s="27"/>
    </row>
    <row r="52" spans="1:7" x14ac:dyDescent="0.25">
      <c r="A52" s="9" t="s">
        <v>42</v>
      </c>
      <c r="B52" s="45"/>
      <c r="C52" s="45"/>
      <c r="D52" s="45"/>
      <c r="E52" s="27"/>
      <c r="F52" s="27"/>
      <c r="G52" s="27"/>
    </row>
    <row r="53" spans="1:7" outlineLevel="1" x14ac:dyDescent="0.25">
      <c r="A53" s="15"/>
      <c r="B53" s="45"/>
      <c r="C53" s="45"/>
      <c r="D53" s="45"/>
      <c r="E53" s="27"/>
      <c r="F53" s="27"/>
      <c r="G53" s="27"/>
    </row>
    <row r="54" spans="1:7" ht="23.4" outlineLevel="1" x14ac:dyDescent="0.25">
      <c r="A54" s="15" t="s">
        <v>43</v>
      </c>
      <c r="B54" s="45"/>
      <c r="C54" s="45"/>
      <c r="D54" s="45"/>
      <c r="E54" s="27"/>
      <c r="F54" s="27"/>
      <c r="G54" s="27"/>
    </row>
    <row r="55" spans="1:7" outlineLevel="1" x14ac:dyDescent="0.25">
      <c r="A55" s="11" t="s">
        <v>44</v>
      </c>
      <c r="B55" s="35"/>
      <c r="C55" s="35"/>
      <c r="D55" s="35"/>
      <c r="E55" s="13"/>
      <c r="F55" s="13"/>
      <c r="G55" s="13"/>
    </row>
    <row r="56" spans="1:7" outlineLevel="1" x14ac:dyDescent="0.25">
      <c r="A56" s="11" t="s">
        <v>45</v>
      </c>
      <c r="B56" s="35"/>
      <c r="C56" s="35"/>
      <c r="D56" s="35"/>
      <c r="E56" s="13"/>
      <c r="F56" s="13"/>
      <c r="G56" s="13"/>
    </row>
    <row r="57" spans="1:7" outlineLevel="1" x14ac:dyDescent="0.25">
      <c r="A57" s="11" t="s">
        <v>46</v>
      </c>
      <c r="B57" s="35"/>
      <c r="C57" s="35"/>
      <c r="D57" s="35"/>
      <c r="E57" s="13"/>
      <c r="F57" s="13"/>
      <c r="G57" s="13"/>
    </row>
    <row r="58" spans="1:7" ht="24" outlineLevel="1" x14ac:dyDescent="0.25">
      <c r="A58" s="11" t="s">
        <v>47</v>
      </c>
      <c r="B58" s="35"/>
      <c r="C58" s="35"/>
      <c r="D58" s="35"/>
      <c r="E58" s="13"/>
      <c r="F58" s="13"/>
      <c r="G58" s="13"/>
    </row>
    <row r="59" spans="1:7" outlineLevel="1" x14ac:dyDescent="0.25">
      <c r="A59" s="15" t="s">
        <v>48</v>
      </c>
      <c r="B59" s="44">
        <v>0</v>
      </c>
      <c r="C59" s="50"/>
      <c r="D59" s="44">
        <v>0</v>
      </c>
      <c r="E59" s="54"/>
      <c r="F59" s="26">
        <v>0</v>
      </c>
      <c r="G59" s="26">
        <v>0</v>
      </c>
    </row>
    <row r="60" spans="1:7" outlineLevel="1" x14ac:dyDescent="0.25">
      <c r="A60" s="28"/>
      <c r="B60" s="45"/>
      <c r="C60" s="45"/>
      <c r="D60" s="45"/>
      <c r="E60" s="27"/>
      <c r="F60" s="27"/>
      <c r="G60" s="27"/>
    </row>
    <row r="61" spans="1:7" ht="23.4" outlineLevel="1" x14ac:dyDescent="0.25">
      <c r="A61" s="15" t="s">
        <v>49</v>
      </c>
      <c r="B61" s="45"/>
      <c r="C61" s="45"/>
      <c r="D61" s="45"/>
      <c r="E61" s="27"/>
      <c r="F61" s="27"/>
      <c r="G61" s="27"/>
    </row>
    <row r="62" spans="1:7" ht="24" outlineLevel="1" x14ac:dyDescent="0.25">
      <c r="A62" s="11" t="s">
        <v>50</v>
      </c>
      <c r="B62" s="35"/>
      <c r="C62" s="35"/>
      <c r="D62" s="35"/>
      <c r="E62" s="13"/>
      <c r="F62" s="13"/>
      <c r="G62" s="13"/>
    </row>
    <row r="63" spans="1:7" ht="24" outlineLevel="1" x14ac:dyDescent="0.25">
      <c r="A63" s="11" t="s">
        <v>51</v>
      </c>
      <c r="B63" s="35"/>
      <c r="C63" s="35"/>
      <c r="D63" s="35"/>
      <c r="E63" s="13"/>
      <c r="F63" s="13"/>
      <c r="G63" s="13"/>
    </row>
    <row r="64" spans="1:7" ht="24" outlineLevel="1" x14ac:dyDescent="0.25">
      <c r="A64" s="11" t="s">
        <v>52</v>
      </c>
      <c r="B64" s="35"/>
      <c r="C64" s="35"/>
      <c r="D64" s="35"/>
      <c r="E64" s="13"/>
      <c r="F64" s="13"/>
      <c r="G64" s="13"/>
    </row>
    <row r="65" spans="1:7" outlineLevel="1" x14ac:dyDescent="0.25">
      <c r="A65" s="11" t="s">
        <v>46</v>
      </c>
      <c r="B65" s="35"/>
      <c r="C65" s="35"/>
      <c r="D65" s="35"/>
      <c r="E65" s="13"/>
      <c r="F65" s="13"/>
      <c r="G65" s="13"/>
    </row>
    <row r="66" spans="1:7" ht="24" outlineLevel="1" x14ac:dyDescent="0.25">
      <c r="A66" s="11" t="s">
        <v>53</v>
      </c>
      <c r="B66" s="35"/>
      <c r="C66" s="35"/>
      <c r="D66" s="35"/>
      <c r="E66" s="13"/>
      <c r="F66" s="13"/>
      <c r="G66" s="13"/>
    </row>
    <row r="67" spans="1:7" outlineLevel="1" x14ac:dyDescent="0.25">
      <c r="A67" s="15" t="s">
        <v>48</v>
      </c>
      <c r="B67" s="44">
        <v>0</v>
      </c>
      <c r="C67" s="50"/>
      <c r="D67" s="44">
        <v>0</v>
      </c>
      <c r="E67" s="54"/>
      <c r="F67" s="26">
        <v>0</v>
      </c>
      <c r="G67" s="26">
        <v>0</v>
      </c>
    </row>
    <row r="68" spans="1:7" outlineLevel="1" x14ac:dyDescent="0.25">
      <c r="A68" s="28"/>
      <c r="B68" s="45"/>
      <c r="C68" s="45"/>
      <c r="D68" s="45"/>
      <c r="E68" s="27"/>
      <c r="F68" s="27"/>
      <c r="G68" s="27"/>
    </row>
    <row r="69" spans="1:7" ht="23.4" outlineLevel="1" x14ac:dyDescent="0.25">
      <c r="A69" s="15" t="s">
        <v>54</v>
      </c>
      <c r="B69" s="44">
        <v>0</v>
      </c>
      <c r="C69" s="50"/>
      <c r="D69" s="44">
        <v>0</v>
      </c>
      <c r="E69" s="54"/>
      <c r="F69" s="26">
        <v>0</v>
      </c>
      <c r="G69" s="26">
        <v>0</v>
      </c>
    </row>
    <row r="70" spans="1:7" outlineLevel="1" x14ac:dyDescent="0.25">
      <c r="A70" s="28"/>
      <c r="B70" s="44"/>
      <c r="C70" s="50"/>
      <c r="D70" s="44"/>
      <c r="E70" s="54"/>
      <c r="F70" s="26"/>
      <c r="G70" s="26"/>
    </row>
    <row r="71" spans="1:7" ht="24" thickBot="1" x14ac:dyDescent="0.3">
      <c r="A71" s="15" t="s">
        <v>55</v>
      </c>
      <c r="B71" s="46">
        <f>+B50</f>
        <v>23382694</v>
      </c>
      <c r="C71" s="50"/>
      <c r="D71" s="46">
        <f>+D50</f>
        <v>197432508</v>
      </c>
      <c r="E71" s="54"/>
      <c r="F71" s="29">
        <f>+F50</f>
        <v>337286469</v>
      </c>
      <c r="G71" s="29">
        <f>+G50</f>
        <v>823620339</v>
      </c>
    </row>
    <row r="72" spans="1:7" ht="12.6" thickTop="1" x14ac:dyDescent="0.25">
      <c r="A72" s="11"/>
      <c r="B72" s="45"/>
      <c r="C72" s="45"/>
      <c r="D72" s="45"/>
      <c r="E72" s="27"/>
      <c r="F72" s="27"/>
      <c r="G72" s="27"/>
    </row>
    <row r="73" spans="1:7" x14ac:dyDescent="0.25">
      <c r="A73" s="9" t="s">
        <v>56</v>
      </c>
      <c r="B73" s="45"/>
      <c r="C73" s="45"/>
      <c r="D73" s="45"/>
      <c r="E73" s="27"/>
      <c r="F73" s="27"/>
      <c r="G73" s="27"/>
    </row>
    <row r="74" spans="1:7" x14ac:dyDescent="0.25">
      <c r="A74" s="11" t="s">
        <v>34</v>
      </c>
      <c r="B74" s="45">
        <f>+B71*0.725</f>
        <v>16952453.149999999</v>
      </c>
      <c r="C74" s="45"/>
      <c r="D74" s="45">
        <f>+D71*0.725</f>
        <v>143138568.29999998</v>
      </c>
      <c r="E74" s="27"/>
      <c r="F74" s="27">
        <f>+F71*0.725</f>
        <v>244532690.02500001</v>
      </c>
      <c r="G74" s="27">
        <f>+G71*0.725</f>
        <v>597124745.77499998</v>
      </c>
    </row>
    <row r="75" spans="1:7" x14ac:dyDescent="0.25">
      <c r="A75" s="11" t="s">
        <v>35</v>
      </c>
      <c r="B75" s="45">
        <f>+B71*0.275</f>
        <v>6430240.8500000006</v>
      </c>
      <c r="C75" s="45"/>
      <c r="D75" s="45">
        <f>+D71*0.275</f>
        <v>54293939.700000003</v>
      </c>
      <c r="E75" s="27"/>
      <c r="F75" s="27">
        <f>+F71*0.275</f>
        <v>92753778.975000009</v>
      </c>
      <c r="G75" s="27">
        <f>+G71*0.275</f>
        <v>226495593.22500002</v>
      </c>
    </row>
    <row r="76" spans="1:7" x14ac:dyDescent="0.25">
      <c r="B76" s="31">
        <f>+B74+B75-B71</f>
        <v>0</v>
      </c>
      <c r="D76" s="31">
        <f>+D74+D75-D71</f>
        <v>0</v>
      </c>
      <c r="F76" s="2">
        <f>+F74+F75-F71</f>
        <v>0</v>
      </c>
      <c r="G76" s="2">
        <f>+G74+G75-G71</f>
        <v>0</v>
      </c>
    </row>
    <row r="78" spans="1:7" x14ac:dyDescent="0.25">
      <c r="B78" s="45"/>
      <c r="C78" s="45"/>
      <c r="D78" s="45"/>
      <c r="E78" s="27"/>
      <c r="F78" s="27"/>
    </row>
    <row r="79" spans="1:7" x14ac:dyDescent="0.25">
      <c r="B79" s="45"/>
      <c r="C79" s="45"/>
      <c r="D79" s="45"/>
      <c r="E79" s="27"/>
      <c r="F79" s="27"/>
    </row>
    <row r="80" spans="1:7" x14ac:dyDescent="0.25">
      <c r="B80" s="45"/>
      <c r="C80" s="45"/>
      <c r="D80" s="45"/>
      <c r="E80" s="27"/>
      <c r="F80" s="27"/>
    </row>
    <row r="81" spans="2:6" x14ac:dyDescent="0.25">
      <c r="B81" s="45"/>
      <c r="C81" s="45"/>
      <c r="D81" s="45"/>
      <c r="E81" s="27"/>
      <c r="F81" s="27"/>
    </row>
  </sheetData>
  <pageMargins left="0.70866141732283472" right="0.70866141732283472" top="0.74803149606299213" bottom="0.74803149606299213" header="0.31496062992125984" footer="0.31496062992125984"/>
  <pageSetup scale="97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e12a4d7-c6c6-4aca-9409-835edc899a87" xsi:nil="true"/>
    <lcf76f155ced4ddcb4097134ff3c332f xmlns="3ff40aea-fe9b-4283-82c9-019fa4e05a9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1E2E7F4090D45988C060A8EE7DE8E" ma:contentTypeVersion="19" ma:contentTypeDescription="Create a new document." ma:contentTypeScope="" ma:versionID="2a3e0590bcabcb949ad5862b5589e39b">
  <xsd:schema xmlns:xsd="http://www.w3.org/2001/XMLSchema" xmlns:xs="http://www.w3.org/2001/XMLSchema" xmlns:p="http://schemas.microsoft.com/office/2006/metadata/properties" xmlns:ns2="3ff40aea-fe9b-4283-82c9-019fa4e05a9e" xmlns:ns3="6e12a4d7-c6c6-4aca-9409-835edc899a87" targetNamespace="http://schemas.microsoft.com/office/2006/metadata/properties" ma:root="true" ma:fieldsID="e9f855a6339a5dac6412284fb4c0ddff" ns2:_="" ns3:_="">
    <xsd:import namespace="3ff40aea-fe9b-4283-82c9-019fa4e05a9e"/>
    <xsd:import namespace="6e12a4d7-c6c6-4aca-9409-835edc899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40aea-fe9b-4283-82c9-019fa4e05a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1f629ab-3f45-42e7-b9be-a69e868bff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12a4d7-c6c6-4aca-9409-835edc899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ddd02ad5-8138-4b9c-b57d-6a9d40adfe81}" ma:internalName="TaxCatchAll" ma:showField="CatchAllData" ma:web="6e12a4d7-c6c6-4aca-9409-835edc899a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F3B3CA-3A1D-452C-9CF0-C5C54FACD2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E94B69E-1BBE-4EFB-B0DA-44FFEC60E5BB}">
  <ds:schemaRefs>
    <ds:schemaRef ds:uri="http://schemas.microsoft.com/office/2006/metadata/properties"/>
    <ds:schemaRef ds:uri="http://schemas.microsoft.com/office/infopath/2007/PartnerControls"/>
    <ds:schemaRef ds:uri="6e12a4d7-c6c6-4aca-9409-835edc899a87"/>
    <ds:schemaRef ds:uri="3ff40aea-fe9b-4283-82c9-019fa4e05a9e"/>
  </ds:schemaRefs>
</ds:datastoreItem>
</file>

<file path=customXml/itemProps3.xml><?xml version="1.0" encoding="utf-8"?>
<ds:datastoreItem xmlns:ds="http://schemas.openxmlformats.org/officeDocument/2006/customXml" ds:itemID="{580BC17D-C28B-4AF8-ACB7-22018C9B46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f40aea-fe9b-4283-82c9-019fa4e05a9e"/>
    <ds:schemaRef ds:uri="6e12a4d7-c6c6-4aca-9409-835edc899a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2.Pasqyra e Perform. (funks)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</dc:creator>
  <cp:lastModifiedBy>Entela Spahi</cp:lastModifiedBy>
  <dcterms:created xsi:type="dcterms:W3CDTF">2023-07-27T22:06:22Z</dcterms:created>
  <dcterms:modified xsi:type="dcterms:W3CDTF">2026-07-09T11:07:54Z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0x01010088E1E2E7F4090D45988C060A8EE7DE8E</vt:lpwstr>
  </property>
  <property fmtid="{D5CDD505-2E9C-101B-9397-08002B2CF9AE}" pid="3" name="MediaServiceImageTags">
    <vt:lpwstr/>
  </property>
</Properties>
</file>