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0610" windowHeight="10035"/>
  </bookViews>
  <sheets>
    <sheet name="P&amp;L" sheetId="1" r:id="rId1"/>
    <sheet name="BS" sheetId="2" r:id="rId2"/>
    <sheet name="Equity" sheetId="4" r:id="rId3"/>
    <sheet name="CF" sheetId="3" r:id="rId4"/>
  </sheets>
  <definedNames>
    <definedName name="_Toc329753703" localSheetId="0">'P&amp;L'!$C$1</definedName>
    <definedName name="_Toc329753704" localSheetId="1">BS!$B$1</definedName>
    <definedName name="_Toc329753705" localSheetId="2">Equity!$B$1</definedName>
    <definedName name="_Toc329753706" localSheetId="3">CF!$B$1</definedName>
    <definedName name="_xlnm.Print_Area" localSheetId="1">BS!$B$1:$G$44</definedName>
    <definedName name="_xlnm.Print_Area" localSheetId="2">Equity!$B$1:$G$34</definedName>
    <definedName name="_xlnm.Print_Area" localSheetId="0">'P&amp;L'!$C$1:$F$32</definedName>
  </definedNames>
  <calcPr calcId="145621"/>
</workbook>
</file>

<file path=xl/calcChain.xml><?xml version="1.0" encoding="utf-8"?>
<calcChain xmlns="http://schemas.openxmlformats.org/spreadsheetml/2006/main">
  <c r="C20" i="4"/>
  <c r="G18"/>
  <c r="G20" s="1"/>
  <c r="E18"/>
  <c r="E20" s="1"/>
</calcChain>
</file>

<file path=xl/sharedStrings.xml><?xml version="1.0" encoding="utf-8"?>
<sst xmlns="http://schemas.openxmlformats.org/spreadsheetml/2006/main" count="133" uniqueCount="108">
  <si>
    <t>PASQYRA E TE ARDHURAVE GJITHEPERFSHIRESE</t>
  </si>
  <si>
    <t>Per ushtrimin e mbyllur me 31 Dhjetor 2011</t>
  </si>
  <si>
    <t>LEK’000</t>
  </si>
  <si>
    <t>Riparaqitur*</t>
  </si>
  <si>
    <t xml:space="preserve">Te ardhura nga shitjet </t>
  </si>
  <si>
    <t>Te ardhura te tjera</t>
  </si>
  <si>
    <t>Te Ardhurat</t>
  </si>
  <si>
    <t>Ndryshimet gjendjes se mallit</t>
  </si>
  <si>
    <t xml:space="preserve">Blerja e Materialeve </t>
  </si>
  <si>
    <t>Shpenzimet per personelin</t>
  </si>
  <si>
    <t xml:space="preserve">Shpenzimet adminstrative </t>
  </si>
  <si>
    <t>Shpenzime amortizimi</t>
  </si>
  <si>
    <t>Humbja neto nga kursi i kembimit</t>
  </si>
  <si>
    <t>Humbjet Operative</t>
  </si>
  <si>
    <t>Te ardhurat nga interesat</t>
  </si>
  <si>
    <t>Shpenzimet per interesat</t>
  </si>
  <si>
    <t xml:space="preserve">Humbja para tatimit mbi fitimin  </t>
  </si>
  <si>
    <t>Tatimi mbi fitimin (Shpenzime)/Kompensim</t>
  </si>
  <si>
    <t>Humbje per vitin financiar</t>
  </si>
  <si>
    <t xml:space="preserve">Te ardhura te tjera gjitheperfshirese </t>
  </si>
  <si>
    <t>Totali i humbjes gjithperfshirese per vitin</t>
  </si>
  <si>
    <t>Viti 2011</t>
  </si>
  <si>
    <t>Viti 2010</t>
  </si>
  <si>
    <t>PASQYRA E POZICIONIT FINANCIAR</t>
  </si>
  <si>
    <t>Me 31 Dhjetor 2011</t>
  </si>
  <si>
    <t>31 Dhjetor 2011</t>
  </si>
  <si>
    <t>31 Dhjetor 2010</t>
  </si>
  <si>
    <t>01 Janar 2010</t>
  </si>
  <si>
    <t>AKTIVET</t>
  </si>
  <si>
    <t xml:space="preserve">Aktivet Afatgjata </t>
  </si>
  <si>
    <t>Aktivet Afatgjata Materiale</t>
  </si>
  <si>
    <t>Aktivet Afatgjata Jomateriale</t>
  </si>
  <si>
    <t>Aktive Afatgjata te Shtyra</t>
  </si>
  <si>
    <t>Aktive Financiare Afatgjata</t>
  </si>
  <si>
    <t>Aktiv Tatimore i Shtyre</t>
  </si>
  <si>
    <t>Aktivet Afatshkurtra</t>
  </si>
  <si>
    <t>Mjete Monetare e te Ngjashme</t>
  </si>
  <si>
    <t>Inventare</t>
  </si>
  <si>
    <t>Llogari te Arketueshme</t>
  </si>
  <si>
    <t>Kerkesa ndaj Paleve te Lidhura</t>
  </si>
  <si>
    <t>Aktive Financiare Afatshkurtra</t>
  </si>
  <si>
    <t>Te tjera aktive afatshkurtra</t>
  </si>
  <si>
    <t>TOTALI AKTIVIT</t>
  </si>
  <si>
    <t>KAPITALI DHE DETYRIMET</t>
  </si>
  <si>
    <t>Kapitali dhe Rezervat</t>
  </si>
  <si>
    <t>Kapitali Aksionar</t>
  </si>
  <si>
    <t xml:space="preserve">Fitime/(Humbje) te pashperndara </t>
  </si>
  <si>
    <t>Detyrimet Afatgjata</t>
  </si>
  <si>
    <t>Huamarrje Afatgjata</t>
  </si>
  <si>
    <t>Detyrimet Afatshkurtra</t>
  </si>
  <si>
    <t>Huamarrje Afatshkurtra</t>
  </si>
  <si>
    <t>Llogarite e Pagueshme</t>
  </si>
  <si>
    <t>Te pagueshme ndaj Paleve te Lidhura</t>
  </si>
  <si>
    <t>Detyrime te tjera afatshkurtra</t>
  </si>
  <si>
    <t>TOTALI DETYRIMEVE</t>
  </si>
  <si>
    <t>TOTALI KAPITALIT DHE DETYRIMEVE</t>
  </si>
  <si>
    <t>PASQYRA E NDRYSHIMEVE NE KAPITAL</t>
  </si>
  <si>
    <t xml:space="preserve">Kapitali Aksionar </t>
  </si>
  <si>
    <t>Fitim/(Humbje) te Mbartura</t>
  </si>
  <si>
    <t>Totali</t>
  </si>
  <si>
    <t>LEK ’000</t>
  </si>
  <si>
    <t>1 Janar 2010</t>
  </si>
  <si>
    <t>Korrigjim i gabimit (Shenimi3)</t>
  </si>
  <si>
    <t xml:space="preserve">Rritje ne kapitalin aksionar </t>
  </si>
  <si>
    <t xml:space="preserve">Humbja neto per vitin </t>
  </si>
  <si>
    <t>Te ardhura te tjera Gjithperfshirese</t>
  </si>
  <si>
    <t xml:space="preserve">Totali i humbjes gjitheperfshirese  </t>
  </si>
  <si>
    <t>Me  31 Dhjetor 2010</t>
  </si>
  <si>
    <t>Fitime te Pashperndara</t>
  </si>
  <si>
    <t>Me 1 Janar 2011</t>
  </si>
  <si>
    <t>Humbjet neto gjate vitit</t>
  </si>
  <si>
    <t>Me 1 Janar 2010 (Riparaqitur)*</t>
  </si>
  <si>
    <t>PASQYRA E LEVIZJES SE FLUKSEVE MONETARE</t>
  </si>
  <si>
    <t>31Dhjetor 2010</t>
  </si>
  <si>
    <t>Flukset e parase nga Aktivitetet Operative</t>
  </si>
  <si>
    <t>Humbje para tatimit</t>
  </si>
  <si>
    <t>Korrigjuar per zerat jo-monetare:</t>
  </si>
  <si>
    <t>Amortizimi  i aktiveve afatgjata materiale</t>
  </si>
  <si>
    <t>Vleresimi i Inventarit</t>
  </si>
  <si>
    <t xml:space="preserve">Te Ardhura nga Interesat </t>
  </si>
  <si>
    <t>Shpenzime per Interesa</t>
  </si>
  <si>
    <t>Shpenzimi i Interesit te Perllogaritura</t>
  </si>
  <si>
    <t>Humbjet nga kurset e kembimit</t>
  </si>
  <si>
    <t>Interesi i Kapitalizuar</t>
  </si>
  <si>
    <t>Humbjet nga nxjerrja jashte perdorimit e aktiveve afatgjata</t>
  </si>
  <si>
    <t>Korrigjimi per zerat e Kapitalit Qarkullues:</t>
  </si>
  <si>
    <t>Zvogelim / (Rritje) ne Inventar</t>
  </si>
  <si>
    <t>Zvogelim / (Rritje) ne Llogari e Arketueshme dhe te tjera te Arketueshme</t>
  </si>
  <si>
    <t>Zvogelim / (Rritje) ne Llogari e Arketueshme me palet e Nderlidhura</t>
  </si>
  <si>
    <t>Ritje / (Zvogelim) ne Llogari te tjera te Pagueshme</t>
  </si>
  <si>
    <t>Rritje ne llogari te tjera te pagueshme</t>
  </si>
  <si>
    <t xml:space="preserve">Interesi i paguar </t>
  </si>
  <si>
    <t xml:space="preserve">Tatim fitimi i paguar </t>
  </si>
  <si>
    <t>Flukset e Parase Neto te gjeneruara nga aktivitetet operative</t>
  </si>
  <si>
    <t>Flukset e Parase nga Aktivitetet Investuese</t>
  </si>
  <si>
    <t>Blerja e aktiveve afatgjata  materiale</t>
  </si>
  <si>
    <t xml:space="preserve">Blerja e Aktive Minerare </t>
  </si>
  <si>
    <t xml:space="preserve">Interesi i arketuar </t>
  </si>
  <si>
    <t>Flukset e Parase Neto te gjeneruara (perdorur ne) / nga aktivitetet investuese</t>
  </si>
  <si>
    <t>Flukset e Parase nga Aktivitetet Financuese</t>
  </si>
  <si>
    <t>Zvogelim ne  huate afatgjata,</t>
  </si>
  <si>
    <t xml:space="preserve">Forex (Fitimi)/Humbja nga konvertimi i huave </t>
  </si>
  <si>
    <t>Rritje ne overdraftet e bankes</t>
  </si>
  <si>
    <t>Flukset Monetare Neto (te perdorura) ne aktivitete financuese</t>
  </si>
  <si>
    <t>Rritje Neto/(zvogelim) ne mjete monetare dhe te ngjashme</t>
  </si>
  <si>
    <t>Mjete Monetare dhe te ngjashme ne 1 Janar</t>
  </si>
  <si>
    <t>Mjete Monetare dhe te ngjashme me 31 Dhjetor</t>
  </si>
  <si>
    <t>Per ushtrimin e mbyllur me 31 Dhjetor 2010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</si>
</sst>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3" fillId="0" borderId="0" xfId="1" applyNumberFormat="1" applyFont="1"/>
    <xf numFmtId="165" fontId="2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1" fillId="0" borderId="0" xfId="1" applyNumberFormat="1" applyFont="1"/>
    <xf numFmtId="0" fontId="4" fillId="0" borderId="0" xfId="0" applyFont="1" applyFill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workbookViewId="0">
      <selection activeCell="I48" sqref="I48"/>
    </sheetView>
  </sheetViews>
  <sheetFormatPr defaultRowHeight="15"/>
  <cols>
    <col min="3" max="3" width="43.28515625" bestFit="1" customWidth="1"/>
    <col min="4" max="4" width="12" customWidth="1"/>
    <col min="5" max="5" width="3.5703125" customWidth="1"/>
    <col min="6" max="6" width="13.28515625" bestFit="1" customWidth="1"/>
    <col min="8" max="8" width="13.28515625" style="6" bestFit="1" customWidth="1"/>
    <col min="9" max="9" width="9.140625" style="6"/>
    <col min="10" max="10" width="13.28515625" style="6" bestFit="1" customWidth="1"/>
  </cols>
  <sheetData>
    <row r="1" spans="3:10">
      <c r="C1" s="2" t="s">
        <v>0</v>
      </c>
    </row>
    <row r="2" spans="3:10">
      <c r="C2" s="2" t="s">
        <v>1</v>
      </c>
    </row>
    <row r="4" spans="3:10" s="2" customFormat="1">
      <c r="D4" s="1" t="s">
        <v>21</v>
      </c>
      <c r="E4" s="1"/>
      <c r="F4" s="1" t="s">
        <v>22</v>
      </c>
      <c r="H4" s="7"/>
      <c r="I4" s="7"/>
      <c r="J4" s="7"/>
    </row>
    <row r="5" spans="3:10" s="4" customFormat="1">
      <c r="D5" s="3" t="s">
        <v>2</v>
      </c>
      <c r="E5" s="3"/>
      <c r="F5" s="3" t="s">
        <v>2</v>
      </c>
      <c r="H5" s="8"/>
      <c r="I5" s="8"/>
      <c r="J5" s="8"/>
    </row>
    <row r="6" spans="3:10" s="4" customFormat="1">
      <c r="D6" s="3"/>
      <c r="E6" s="3"/>
      <c r="F6" s="3" t="s">
        <v>3</v>
      </c>
      <c r="H6" s="8"/>
      <c r="I6" s="8"/>
      <c r="J6" s="8"/>
    </row>
    <row r="7" spans="3:10">
      <c r="C7" t="s">
        <v>4</v>
      </c>
      <c r="D7" s="6">
        <v>4374467</v>
      </c>
      <c r="E7" s="6"/>
      <c r="F7" s="6">
        <v>4484412</v>
      </c>
    </row>
    <row r="8" spans="3:10">
      <c r="C8" t="s">
        <v>5</v>
      </c>
      <c r="D8" s="6">
        <v>49093</v>
      </c>
      <c r="E8" s="6"/>
      <c r="F8" s="6">
        <v>126791</v>
      </c>
    </row>
    <row r="9" spans="3:10">
      <c r="D9" s="6"/>
      <c r="E9" s="6"/>
      <c r="F9" s="6"/>
    </row>
    <row r="10" spans="3:10">
      <c r="C10" t="s">
        <v>6</v>
      </c>
      <c r="D10" s="6">
        <v>4423560</v>
      </c>
      <c r="E10" s="6"/>
      <c r="F10" s="6">
        <v>4611203</v>
      </c>
    </row>
    <row r="11" spans="3:10">
      <c r="D11" s="6"/>
      <c r="E11" s="6"/>
      <c r="F11" s="6"/>
    </row>
    <row r="12" spans="3:10">
      <c r="C12" t="s">
        <v>7</v>
      </c>
      <c r="D12" s="6">
        <v>-116248</v>
      </c>
      <c r="E12" s="6"/>
      <c r="F12" s="6">
        <v>-217894</v>
      </c>
    </row>
    <row r="13" spans="3:10">
      <c r="C13" t="s">
        <v>8</v>
      </c>
      <c r="D13" s="6">
        <v>-3847665</v>
      </c>
      <c r="E13" s="6"/>
      <c r="F13" s="6">
        <v>-2581998</v>
      </c>
    </row>
    <row r="14" spans="3:10">
      <c r="C14" t="s">
        <v>9</v>
      </c>
      <c r="D14" s="6">
        <v>-866081</v>
      </c>
      <c r="E14" s="6"/>
      <c r="F14" s="6">
        <v>-1006130</v>
      </c>
    </row>
    <row r="15" spans="3:10">
      <c r="C15" t="s">
        <v>10</v>
      </c>
      <c r="D15" s="6">
        <v>-456582</v>
      </c>
      <c r="E15" s="6"/>
      <c r="F15" s="6">
        <v>-738773</v>
      </c>
    </row>
    <row r="16" spans="3:10">
      <c r="C16" t="s">
        <v>11</v>
      </c>
      <c r="D16" s="6">
        <v>-278316</v>
      </c>
      <c r="E16" s="6"/>
      <c r="F16" s="6">
        <v>-272999</v>
      </c>
    </row>
    <row r="17" spans="3:6">
      <c r="C17" t="s">
        <v>12</v>
      </c>
      <c r="D17" s="6">
        <v>-130374</v>
      </c>
      <c r="E17" s="6"/>
      <c r="F17" s="6">
        <v>-38216</v>
      </c>
    </row>
    <row r="18" spans="3:6">
      <c r="D18" s="6"/>
      <c r="E18" s="6"/>
      <c r="F18" s="6"/>
    </row>
    <row r="19" spans="3:6">
      <c r="C19" t="s">
        <v>13</v>
      </c>
      <c r="D19" s="6">
        <v>-1271706</v>
      </c>
      <c r="E19" s="6"/>
      <c r="F19" s="6">
        <v>-244807</v>
      </c>
    </row>
    <row r="20" spans="3:6">
      <c r="D20" s="6"/>
      <c r="E20" s="6"/>
      <c r="F20" s="6"/>
    </row>
    <row r="21" spans="3:6">
      <c r="C21" t="s">
        <v>14</v>
      </c>
      <c r="D21" s="6">
        <v>20837</v>
      </c>
      <c r="E21" s="6"/>
      <c r="F21" s="6">
        <v>17287</v>
      </c>
    </row>
    <row r="22" spans="3:6">
      <c r="C22" t="s">
        <v>15</v>
      </c>
      <c r="D22" s="6">
        <v>-166510</v>
      </c>
      <c r="E22" s="6"/>
      <c r="F22" s="6">
        <v>-129106</v>
      </c>
    </row>
    <row r="23" spans="3:6">
      <c r="D23" s="6"/>
      <c r="E23" s="6"/>
      <c r="F23" s="6"/>
    </row>
    <row r="24" spans="3:6">
      <c r="C24" t="s">
        <v>16</v>
      </c>
      <c r="D24" s="6">
        <v>-1417379</v>
      </c>
      <c r="E24" s="6"/>
      <c r="F24" s="6">
        <v>-356626</v>
      </c>
    </row>
    <row r="25" spans="3:6">
      <c r="D25" s="6"/>
      <c r="E25" s="6"/>
      <c r="F25" s="6"/>
    </row>
    <row r="26" spans="3:6">
      <c r="C26" t="s">
        <v>17</v>
      </c>
      <c r="D26" s="6">
        <v>-31008</v>
      </c>
      <c r="E26" s="6"/>
      <c r="F26" s="6">
        <v>9894</v>
      </c>
    </row>
    <row r="27" spans="3:6">
      <c r="D27" s="6"/>
      <c r="E27" s="6"/>
      <c r="F27" s="6"/>
    </row>
    <row r="28" spans="3:6">
      <c r="C28" t="s">
        <v>18</v>
      </c>
      <c r="D28" s="6">
        <v>-1448387</v>
      </c>
      <c r="E28" s="6"/>
      <c r="F28" s="6">
        <v>-346732</v>
      </c>
    </row>
    <row r="29" spans="3:6">
      <c r="D29" s="6"/>
      <c r="E29" s="6"/>
      <c r="F29" s="6"/>
    </row>
    <row r="30" spans="3:6">
      <c r="C30" t="s">
        <v>19</v>
      </c>
      <c r="D30" s="6">
        <v>0</v>
      </c>
      <c r="E30" s="6"/>
      <c r="F30" s="6"/>
    </row>
    <row r="31" spans="3:6">
      <c r="D31" s="6"/>
      <c r="E31" s="6"/>
      <c r="F31" s="6"/>
    </row>
    <row r="32" spans="3:6">
      <c r="C32" t="s">
        <v>20</v>
      </c>
      <c r="D32" s="6">
        <v>-1448387</v>
      </c>
      <c r="E32" s="6"/>
      <c r="F32" s="6">
        <v>-346732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opLeftCell="A29" workbookViewId="0">
      <selection activeCell="B44" sqref="B1:G44"/>
    </sheetView>
  </sheetViews>
  <sheetFormatPr defaultRowHeight="15"/>
  <cols>
    <col min="2" max="2" width="34.7109375" bestFit="1" customWidth="1"/>
    <col min="3" max="3" width="14.7109375" bestFit="1" customWidth="1"/>
    <col min="4" max="4" width="3.140625" customWidth="1"/>
    <col min="5" max="5" width="14.7109375" bestFit="1" customWidth="1"/>
    <col min="6" max="6" width="2.42578125" customWidth="1"/>
    <col min="7" max="7" width="12.42578125" bestFit="1" customWidth="1"/>
    <col min="9" max="9" width="13.28515625" style="6" bestFit="1" customWidth="1"/>
    <col min="10" max="10" width="2.42578125" style="6" customWidth="1"/>
    <col min="11" max="11" width="13.28515625" style="6" bestFit="1" customWidth="1"/>
    <col min="12" max="12" width="3.5703125" style="6" customWidth="1"/>
    <col min="13" max="13" width="13.28515625" style="6" bestFit="1" customWidth="1"/>
  </cols>
  <sheetData>
    <row r="1" spans="2:13">
      <c r="B1" s="2" t="s">
        <v>23</v>
      </c>
    </row>
    <row r="2" spans="2:13">
      <c r="B2" s="2" t="s">
        <v>24</v>
      </c>
    </row>
    <row r="3" spans="2:13" s="1" customFormat="1">
      <c r="C3" s="1" t="s">
        <v>25</v>
      </c>
      <c r="E3" s="1" t="s">
        <v>26</v>
      </c>
      <c r="G3" s="1" t="s">
        <v>27</v>
      </c>
      <c r="I3" s="9"/>
      <c r="J3" s="9"/>
      <c r="K3" s="9"/>
      <c r="L3" s="9"/>
      <c r="M3" s="9"/>
    </row>
    <row r="4" spans="2:13" s="3" customFormat="1">
      <c r="C4" s="3" t="s">
        <v>2</v>
      </c>
      <c r="E4" s="3" t="s">
        <v>2</v>
      </c>
      <c r="G4" s="3" t="s">
        <v>2</v>
      </c>
      <c r="I4" s="10"/>
      <c r="J4" s="10"/>
      <c r="K4" s="10"/>
      <c r="L4" s="10"/>
      <c r="M4" s="10"/>
    </row>
    <row r="5" spans="2:13" s="3" customFormat="1">
      <c r="E5" s="3" t="s">
        <v>3</v>
      </c>
      <c r="G5" s="3" t="s">
        <v>3</v>
      </c>
      <c r="I5" s="10"/>
      <c r="J5" s="10"/>
      <c r="K5" s="10"/>
      <c r="L5" s="10"/>
      <c r="M5" s="10"/>
    </row>
    <row r="6" spans="2:13">
      <c r="B6" t="s">
        <v>28</v>
      </c>
    </row>
    <row r="7" spans="2:13">
      <c r="B7" t="s">
        <v>29</v>
      </c>
    </row>
    <row r="8" spans="2:13">
      <c r="B8" t="s">
        <v>30</v>
      </c>
      <c r="C8" s="6">
        <v>2398578</v>
      </c>
      <c r="D8" s="6"/>
      <c r="E8" s="6">
        <v>2360851</v>
      </c>
      <c r="F8" s="6"/>
      <c r="G8" s="6">
        <v>2321581</v>
      </c>
    </row>
    <row r="9" spans="2:13">
      <c r="B9" t="s">
        <v>31</v>
      </c>
      <c r="C9" s="6">
        <v>262711</v>
      </c>
      <c r="D9" s="6"/>
      <c r="E9" s="6">
        <v>276578</v>
      </c>
      <c r="F9" s="6"/>
      <c r="G9" s="6">
        <v>290445</v>
      </c>
    </row>
    <row r="10" spans="2:13">
      <c r="B10" t="s">
        <v>32</v>
      </c>
      <c r="C10" s="6">
        <v>201326</v>
      </c>
      <c r="D10" s="6"/>
      <c r="E10" s="6">
        <v>189465</v>
      </c>
      <c r="F10" s="6"/>
      <c r="G10" s="6">
        <v>130142</v>
      </c>
    </row>
    <row r="11" spans="2:13">
      <c r="B11" t="s">
        <v>33</v>
      </c>
      <c r="C11" s="6">
        <v>973</v>
      </c>
      <c r="D11" s="6"/>
      <c r="E11" s="6">
        <v>262145</v>
      </c>
      <c r="F11" s="6"/>
      <c r="G11" s="6">
        <v>262145</v>
      </c>
    </row>
    <row r="12" spans="2:13">
      <c r="B12" t="s">
        <v>34</v>
      </c>
      <c r="C12" s="6">
        <v>23348</v>
      </c>
      <c r="D12" s="6"/>
      <c r="E12" s="6">
        <v>54356</v>
      </c>
      <c r="F12" s="6"/>
      <c r="G12" s="6">
        <v>44462</v>
      </c>
    </row>
    <row r="13" spans="2:13">
      <c r="C13" s="7">
        <v>2886936</v>
      </c>
      <c r="D13" s="7"/>
      <c r="E13" s="7">
        <v>3143395</v>
      </c>
      <c r="F13" s="7"/>
      <c r="G13" s="7">
        <v>3048775</v>
      </c>
    </row>
    <row r="14" spans="2:13">
      <c r="C14" s="6"/>
      <c r="D14" s="6"/>
      <c r="E14" s="6"/>
      <c r="F14" s="6"/>
      <c r="G14" s="6"/>
    </row>
    <row r="15" spans="2:13">
      <c r="B15" t="s">
        <v>35</v>
      </c>
      <c r="C15" s="6"/>
      <c r="D15" s="6"/>
      <c r="E15" s="6"/>
      <c r="F15" s="6"/>
      <c r="G15" s="6"/>
    </row>
    <row r="16" spans="2:13">
      <c r="B16" t="s">
        <v>36</v>
      </c>
      <c r="C16" s="6">
        <v>30572</v>
      </c>
      <c r="D16" s="6"/>
      <c r="E16" s="6">
        <v>4767</v>
      </c>
      <c r="F16" s="6"/>
      <c r="G16" s="6">
        <v>4354.2662023995927</v>
      </c>
    </row>
    <row r="17" spans="2:7">
      <c r="B17" t="s">
        <v>37</v>
      </c>
      <c r="C17" s="6">
        <v>815315</v>
      </c>
      <c r="D17" s="6"/>
      <c r="E17" s="6">
        <v>1234252</v>
      </c>
      <c r="F17" s="6"/>
      <c r="G17" s="6">
        <v>1062241.4077801998</v>
      </c>
    </row>
    <row r="18" spans="2:7">
      <c r="B18" t="s">
        <v>38</v>
      </c>
      <c r="C18" s="6">
        <v>2458</v>
      </c>
      <c r="D18" s="6"/>
      <c r="E18" s="6">
        <v>6163</v>
      </c>
      <c r="F18" s="6"/>
      <c r="G18" s="6">
        <v>4530.223922499822</v>
      </c>
    </row>
    <row r="19" spans="2:7">
      <c r="B19" t="s">
        <v>39</v>
      </c>
      <c r="C19" s="6">
        <v>62853</v>
      </c>
      <c r="D19" s="6"/>
      <c r="E19" s="6">
        <v>44466</v>
      </c>
      <c r="F19" s="6"/>
      <c r="G19" s="6">
        <v>28576</v>
      </c>
    </row>
    <row r="20" spans="2:7">
      <c r="B20" t="s">
        <v>40</v>
      </c>
      <c r="C20" s="6">
        <v>264404</v>
      </c>
      <c r="D20" s="6"/>
      <c r="E20" s="6">
        <v>0</v>
      </c>
      <c r="F20" s="6"/>
      <c r="G20" s="6"/>
    </row>
    <row r="21" spans="2:7">
      <c r="B21" t="s">
        <v>41</v>
      </c>
      <c r="C21" s="6">
        <v>945363</v>
      </c>
      <c r="D21" s="6"/>
      <c r="E21" s="6">
        <v>534501</v>
      </c>
      <c r="F21" s="6"/>
      <c r="G21" s="6">
        <v>457393.845539</v>
      </c>
    </row>
    <row r="22" spans="2:7">
      <c r="C22" s="7">
        <v>2120965</v>
      </c>
      <c r="D22" s="7"/>
      <c r="E22" s="7">
        <v>1824149</v>
      </c>
      <c r="F22" s="7"/>
      <c r="G22" s="7">
        <v>1557095.7434440991</v>
      </c>
    </row>
    <row r="23" spans="2:7">
      <c r="C23" s="6"/>
      <c r="D23" s="6"/>
      <c r="E23" s="6"/>
      <c r="F23" s="6"/>
      <c r="G23" s="6"/>
    </row>
    <row r="24" spans="2:7" s="2" customFormat="1">
      <c r="B24" s="2" t="s">
        <v>42</v>
      </c>
      <c r="C24" s="7">
        <v>5007901</v>
      </c>
      <c r="D24" s="7"/>
      <c r="E24" s="7">
        <v>4967544</v>
      </c>
      <c r="F24" s="7"/>
      <c r="G24" s="7">
        <v>4605870.7434440991</v>
      </c>
    </row>
    <row r="25" spans="2:7">
      <c r="C25" s="6"/>
      <c r="D25" s="6"/>
      <c r="E25" s="6"/>
      <c r="F25" s="6"/>
      <c r="G25" s="6"/>
    </row>
    <row r="26" spans="2:7">
      <c r="B26" t="s">
        <v>43</v>
      </c>
      <c r="C26" s="6"/>
      <c r="D26" s="6"/>
      <c r="E26" s="6"/>
      <c r="F26" s="6"/>
      <c r="G26" s="6"/>
    </row>
    <row r="27" spans="2:7">
      <c r="B27" t="s">
        <v>44</v>
      </c>
      <c r="C27" s="6"/>
      <c r="D27" s="6"/>
      <c r="E27" s="6"/>
      <c r="F27" s="6"/>
      <c r="G27" s="6"/>
    </row>
    <row r="28" spans="2:7">
      <c r="B28" t="s">
        <v>45</v>
      </c>
      <c r="C28" s="6">
        <v>1310000</v>
      </c>
      <c r="D28" s="6"/>
      <c r="E28" s="6">
        <v>1310000</v>
      </c>
      <c r="F28" s="6"/>
      <c r="G28" s="6">
        <v>60000</v>
      </c>
    </row>
    <row r="29" spans="2:7">
      <c r="B29" t="s">
        <v>46</v>
      </c>
      <c r="C29" s="6">
        <v>-2507859</v>
      </c>
      <c r="D29" s="6"/>
      <c r="E29" s="6">
        <v>-1059472.5330119163</v>
      </c>
      <c r="F29" s="6"/>
      <c r="G29" s="6">
        <v>537259.19999999995</v>
      </c>
    </row>
    <row r="30" spans="2:7">
      <c r="C30" s="7">
        <v>-1197859</v>
      </c>
      <c r="D30" s="7"/>
      <c r="E30" s="7">
        <v>250527</v>
      </c>
      <c r="F30" s="7"/>
      <c r="G30" s="7">
        <v>597259.19999999995</v>
      </c>
    </row>
    <row r="31" spans="2:7">
      <c r="C31" s="6"/>
      <c r="D31" s="6"/>
      <c r="E31" s="6"/>
      <c r="F31" s="6"/>
      <c r="G31" s="6"/>
    </row>
    <row r="32" spans="2:7">
      <c r="B32" t="s">
        <v>47</v>
      </c>
      <c r="C32" s="6"/>
      <c r="D32" s="6"/>
      <c r="E32" s="6"/>
      <c r="F32" s="6"/>
      <c r="G32" s="6"/>
    </row>
    <row r="33" spans="2:7">
      <c r="B33" t="s">
        <v>48</v>
      </c>
      <c r="C33" s="6">
        <v>1297342</v>
      </c>
      <c r="D33" s="6"/>
      <c r="E33" s="6">
        <v>1176827.9674529</v>
      </c>
      <c r="F33" s="6"/>
      <c r="G33" s="6">
        <v>1087926.1917424998</v>
      </c>
    </row>
    <row r="34" spans="2:7">
      <c r="B34" t="s">
        <v>49</v>
      </c>
      <c r="C34" s="7">
        <v>1297342</v>
      </c>
      <c r="D34" s="7"/>
      <c r="E34" s="7">
        <v>1176828</v>
      </c>
      <c r="F34" s="7"/>
      <c r="G34" s="7">
        <v>1087926.1917424998</v>
      </c>
    </row>
    <row r="35" spans="2:7">
      <c r="C35" s="6"/>
      <c r="D35" s="6"/>
      <c r="E35" s="6"/>
      <c r="F35" s="6"/>
      <c r="G35" s="6"/>
    </row>
    <row r="36" spans="2:7">
      <c r="B36" t="s">
        <v>50</v>
      </c>
      <c r="C36" s="11">
        <v>585252</v>
      </c>
      <c r="D36" s="11"/>
      <c r="E36" s="11">
        <v>451936.4012542002</v>
      </c>
      <c r="F36" s="11"/>
      <c r="G36" s="11">
        <v>443367.77871800016</v>
      </c>
    </row>
    <row r="37" spans="2:7">
      <c r="B37" t="s">
        <v>51</v>
      </c>
      <c r="C37" s="6">
        <v>938344</v>
      </c>
      <c r="D37" s="6"/>
      <c r="E37" s="6">
        <v>762160.91467890027</v>
      </c>
      <c r="F37" s="6"/>
      <c r="G37" s="6">
        <v>960831</v>
      </c>
    </row>
    <row r="38" spans="2:7">
      <c r="B38" t="s">
        <v>52</v>
      </c>
      <c r="C38" s="6">
        <v>3027576</v>
      </c>
      <c r="D38" s="6"/>
      <c r="E38" s="6">
        <v>1902453.9201978997</v>
      </c>
      <c r="F38" s="6"/>
      <c r="G38" s="6">
        <v>1078367</v>
      </c>
    </row>
    <row r="39" spans="2:7">
      <c r="B39" t="s">
        <v>53</v>
      </c>
      <c r="C39" s="6">
        <v>357246</v>
      </c>
      <c r="D39" s="6"/>
      <c r="E39" s="6">
        <v>423638.16100399999</v>
      </c>
      <c r="F39" s="6"/>
      <c r="G39" s="6">
        <v>438119.77411803999</v>
      </c>
    </row>
    <row r="40" spans="2:7">
      <c r="C40" s="7">
        <v>4908418</v>
      </c>
      <c r="D40" s="7"/>
      <c r="E40" s="7">
        <v>3540189</v>
      </c>
      <c r="F40" s="7"/>
      <c r="G40" s="7">
        <v>2920685.55283604</v>
      </c>
    </row>
    <row r="41" spans="2:7">
      <c r="C41" s="6"/>
      <c r="D41" s="6"/>
      <c r="E41" s="6"/>
      <c r="F41" s="6"/>
      <c r="G41" s="6"/>
    </row>
    <row r="42" spans="2:7">
      <c r="B42" t="s">
        <v>54</v>
      </c>
      <c r="C42" s="7">
        <v>6205760</v>
      </c>
      <c r="D42" s="7"/>
      <c r="E42" s="7">
        <v>4717017</v>
      </c>
      <c r="F42" s="7"/>
      <c r="G42" s="7">
        <v>4008611.7445785399</v>
      </c>
    </row>
    <row r="43" spans="2:7">
      <c r="C43" s="7"/>
      <c r="D43" s="7"/>
      <c r="E43" s="7"/>
      <c r="F43" s="7"/>
      <c r="G43" s="7"/>
    </row>
    <row r="44" spans="2:7" s="2" customFormat="1">
      <c r="B44" s="2" t="s">
        <v>55</v>
      </c>
      <c r="C44" s="7">
        <v>5007901</v>
      </c>
      <c r="D44" s="7"/>
      <c r="E44" s="7">
        <v>4967544</v>
      </c>
      <c r="F44" s="7"/>
      <c r="G44" s="7">
        <v>4605870.9445785396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workbookViewId="0">
      <selection activeCell="N15" sqref="N15"/>
    </sheetView>
  </sheetViews>
  <sheetFormatPr defaultRowHeight="15"/>
  <cols>
    <col min="2" max="2" width="40.140625" bestFit="1" customWidth="1"/>
    <col min="3" max="3" width="16.42578125" style="6" bestFit="1" customWidth="1"/>
    <col min="4" max="4" width="4.7109375" style="6" customWidth="1"/>
    <col min="5" max="5" width="26.42578125" style="6" bestFit="1" customWidth="1"/>
    <col min="6" max="6" width="4" style="6" customWidth="1"/>
    <col min="7" max="7" width="13.28515625" style="6" bestFit="1" customWidth="1"/>
  </cols>
  <sheetData>
    <row r="1" spans="2:7">
      <c r="B1" s="5" t="s">
        <v>56</v>
      </c>
    </row>
    <row r="5" spans="2:7">
      <c r="B5" s="12" t="s">
        <v>107</v>
      </c>
    </row>
    <row r="6" spans="2:7" s="1" customFormat="1">
      <c r="C6" s="1" t="s">
        <v>57</v>
      </c>
      <c r="E6" s="1" t="s">
        <v>58</v>
      </c>
      <c r="G6" s="1" t="s">
        <v>59</v>
      </c>
    </row>
    <row r="7" spans="2:7" s="3" customFormat="1">
      <c r="C7" s="3" t="s">
        <v>60</v>
      </c>
      <c r="E7" s="3" t="s">
        <v>2</v>
      </c>
      <c r="G7" s="3" t="s">
        <v>2</v>
      </c>
    </row>
    <row r="8" spans="2:7" s="3" customFormat="1">
      <c r="C8" s="3" t="s">
        <v>3</v>
      </c>
      <c r="E8" s="3" t="s">
        <v>3</v>
      </c>
      <c r="G8" s="3" t="s">
        <v>3</v>
      </c>
    </row>
    <row r="10" spans="2:7">
      <c r="B10" t="s">
        <v>61</v>
      </c>
      <c r="C10" s="6">
        <v>60000</v>
      </c>
      <c r="E10" s="6">
        <v>1250057</v>
      </c>
      <c r="G10" s="6">
        <v>1310057</v>
      </c>
    </row>
    <row r="11" spans="2:7">
      <c r="B11" t="s">
        <v>62</v>
      </c>
      <c r="C11" s="6">
        <v>0</v>
      </c>
      <c r="E11" s="6">
        <v>-712798</v>
      </c>
      <c r="G11" s="6">
        <v>-712798</v>
      </c>
    </row>
    <row r="12" spans="2:7">
      <c r="B12" s="2" t="s">
        <v>71</v>
      </c>
      <c r="C12" s="7">
        <v>60000</v>
      </c>
      <c r="D12" s="7"/>
      <c r="E12" s="7">
        <v>537259</v>
      </c>
      <c r="F12" s="7"/>
      <c r="G12" s="7">
        <v>597259</v>
      </c>
    </row>
    <row r="13" spans="2:7">
      <c r="B13" t="s">
        <v>63</v>
      </c>
      <c r="C13" s="6">
        <v>1250000</v>
      </c>
      <c r="E13" s="6">
        <v>-1250000</v>
      </c>
      <c r="G13" s="6">
        <v>0</v>
      </c>
    </row>
    <row r="14" spans="2:7">
      <c r="B14" t="s">
        <v>64</v>
      </c>
      <c r="E14" s="6">
        <v>-346732</v>
      </c>
      <c r="G14" s="6">
        <v>-346732</v>
      </c>
    </row>
    <row r="16" spans="2:7">
      <c r="B16" t="s">
        <v>65</v>
      </c>
      <c r="G16" s="6">
        <v>0</v>
      </c>
    </row>
    <row r="18" spans="2:7">
      <c r="B18" t="s">
        <v>66</v>
      </c>
      <c r="E18" s="6">
        <f>+E14</f>
        <v>-346732</v>
      </c>
      <c r="G18" s="6">
        <f>+G14</f>
        <v>-346732</v>
      </c>
    </row>
    <row r="20" spans="2:7">
      <c r="B20" t="s">
        <v>67</v>
      </c>
      <c r="C20" s="7">
        <f t="shared" ref="C20" si="0">+C12+C13++C18</f>
        <v>1310000</v>
      </c>
      <c r="D20" s="7"/>
      <c r="E20" s="7">
        <f>+E12+E13++E18</f>
        <v>-1059473</v>
      </c>
      <c r="F20" s="7"/>
      <c r="G20" s="7">
        <f t="shared" ref="G20" si="1">+G12+G13++G18</f>
        <v>250527</v>
      </c>
    </row>
    <row r="25" spans="2:7">
      <c r="B25" s="5" t="s">
        <v>1</v>
      </c>
    </row>
    <row r="26" spans="2:7" s="1" customFormat="1">
      <c r="C26" s="1" t="s">
        <v>57</v>
      </c>
      <c r="E26" s="1" t="s">
        <v>68</v>
      </c>
      <c r="G26" s="1" t="s">
        <v>59</v>
      </c>
    </row>
    <row r="27" spans="2:7" s="3" customFormat="1">
      <c r="C27" s="3" t="s">
        <v>2</v>
      </c>
      <c r="E27" s="3" t="s">
        <v>2</v>
      </c>
      <c r="G27" s="3" t="s">
        <v>2</v>
      </c>
    </row>
    <row r="29" spans="2:7">
      <c r="B29" t="s">
        <v>69</v>
      </c>
      <c r="C29" s="6">
        <v>1310000</v>
      </c>
      <c r="E29" s="6">
        <v>-1059473</v>
      </c>
      <c r="G29" s="6">
        <v>250527</v>
      </c>
    </row>
    <row r="30" spans="2:7">
      <c r="B30" t="s">
        <v>70</v>
      </c>
      <c r="C30" s="6">
        <v>0</v>
      </c>
      <c r="E30" s="6">
        <v>-1448387</v>
      </c>
      <c r="G30" s="6">
        <v>-1448387</v>
      </c>
    </row>
    <row r="31" spans="2:7">
      <c r="B31" t="s">
        <v>19</v>
      </c>
    </row>
    <row r="32" spans="2:7">
      <c r="B32" t="s">
        <v>66</v>
      </c>
      <c r="E32" s="6">
        <v>-1448387</v>
      </c>
      <c r="G32" s="6">
        <v>-1448387</v>
      </c>
    </row>
    <row r="34" spans="2:7">
      <c r="B34" t="s">
        <v>24</v>
      </c>
      <c r="C34" s="6">
        <v>1310000</v>
      </c>
      <c r="E34" s="6">
        <v>-2507860</v>
      </c>
      <c r="G34" s="6">
        <v>-1197860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5"/>
  <sheetViews>
    <sheetView topLeftCell="A17" workbookViewId="0">
      <selection activeCell="C48" sqref="C48"/>
    </sheetView>
  </sheetViews>
  <sheetFormatPr defaultRowHeight="15"/>
  <cols>
    <col min="2" max="2" width="71.7109375" bestFit="1" customWidth="1"/>
    <col min="3" max="3" width="14.7109375" bestFit="1" customWidth="1"/>
    <col min="4" max="4" width="4.5703125" customWidth="1"/>
    <col min="5" max="5" width="14.28515625" bestFit="1" customWidth="1"/>
    <col min="7" max="7" width="10.5703125" bestFit="1" customWidth="1"/>
  </cols>
  <sheetData>
    <row r="1" spans="2:5">
      <c r="B1" s="2" t="s">
        <v>72</v>
      </c>
    </row>
    <row r="2" spans="2:5">
      <c r="B2" s="2" t="s">
        <v>1</v>
      </c>
    </row>
    <row r="4" spans="2:5" s="1" customFormat="1">
      <c r="C4" s="1" t="s">
        <v>25</v>
      </c>
      <c r="E4" s="1" t="s">
        <v>73</v>
      </c>
    </row>
    <row r="5" spans="2:5" s="3" customFormat="1">
      <c r="C5" s="3" t="s">
        <v>2</v>
      </c>
      <c r="E5" s="3" t="s">
        <v>2</v>
      </c>
    </row>
    <row r="6" spans="2:5" s="3" customFormat="1">
      <c r="E6" s="3" t="s">
        <v>3</v>
      </c>
    </row>
    <row r="7" spans="2:5">
      <c r="B7" s="2" t="s">
        <v>74</v>
      </c>
    </row>
    <row r="8" spans="2:5">
      <c r="B8" t="s">
        <v>75</v>
      </c>
      <c r="C8" s="7">
        <v>-1417379</v>
      </c>
      <c r="D8" s="7"/>
      <c r="E8" s="7">
        <v>-356626</v>
      </c>
    </row>
    <row r="9" spans="2:5">
      <c r="B9" t="s">
        <v>76</v>
      </c>
      <c r="C9" s="6"/>
      <c r="D9" s="6"/>
      <c r="E9" s="6"/>
    </row>
    <row r="10" spans="2:5">
      <c r="B10" t="s">
        <v>77</v>
      </c>
      <c r="C10" s="6">
        <v>278316</v>
      </c>
      <c r="D10" s="6"/>
      <c r="E10" s="6">
        <v>272999.00099999999</v>
      </c>
    </row>
    <row r="11" spans="2:5">
      <c r="B11" t="s">
        <v>78</v>
      </c>
      <c r="C11" s="6">
        <v>13133</v>
      </c>
      <c r="D11" s="6"/>
      <c r="E11" s="6">
        <v>36697.112999999998</v>
      </c>
    </row>
    <row r="12" spans="2:5">
      <c r="B12" t="s">
        <v>79</v>
      </c>
      <c r="C12" s="6">
        <v>-20837</v>
      </c>
      <c r="D12" s="6"/>
      <c r="E12" s="6">
        <v>-17287</v>
      </c>
    </row>
    <row r="13" spans="2:5">
      <c r="B13" t="s">
        <v>80</v>
      </c>
      <c r="C13" s="6">
        <v>166510</v>
      </c>
      <c r="D13" s="6"/>
      <c r="E13" s="6">
        <v>129106</v>
      </c>
    </row>
    <row r="14" spans="2:5">
      <c r="B14" t="s">
        <v>81</v>
      </c>
      <c r="C14" s="6">
        <v>70248</v>
      </c>
      <c r="D14" s="6"/>
      <c r="E14" s="6">
        <v>91157.950010400091</v>
      </c>
    </row>
    <row r="15" spans="2:5">
      <c r="B15" t="s">
        <v>82</v>
      </c>
      <c r="C15" s="6">
        <v>104399</v>
      </c>
      <c r="D15" s="6"/>
      <c r="E15" s="6">
        <v>28680.674198239489</v>
      </c>
    </row>
    <row r="16" spans="2:5">
      <c r="B16" t="s">
        <v>83</v>
      </c>
      <c r="C16" s="6">
        <v>49072</v>
      </c>
      <c r="D16" s="6"/>
      <c r="E16" s="6">
        <v>0</v>
      </c>
    </row>
    <row r="17" spans="2:5">
      <c r="B17" t="s">
        <v>84</v>
      </c>
      <c r="C17" s="6">
        <v>24319</v>
      </c>
      <c r="D17" s="6"/>
      <c r="E17" s="6">
        <v>0</v>
      </c>
    </row>
    <row r="18" spans="2:5">
      <c r="C18" s="7">
        <v>-732219</v>
      </c>
      <c r="D18" s="7"/>
      <c r="E18" s="7">
        <v>184728</v>
      </c>
    </row>
    <row r="19" spans="2:5">
      <c r="B19" s="2" t="s">
        <v>85</v>
      </c>
    </row>
    <row r="20" spans="2:5">
      <c r="B20" t="s">
        <v>86</v>
      </c>
      <c r="C20" s="6">
        <v>405804</v>
      </c>
      <c r="D20" s="6"/>
      <c r="E20" s="6">
        <v>-208708.11300000001</v>
      </c>
    </row>
    <row r="21" spans="2:5">
      <c r="B21" t="s">
        <v>87</v>
      </c>
      <c r="C21" s="13">
        <v>-408342</v>
      </c>
      <c r="D21" s="13"/>
      <c r="E21" s="13">
        <v>-94258.347635221173</v>
      </c>
    </row>
    <row r="22" spans="2:5">
      <c r="B22" t="s">
        <v>88</v>
      </c>
      <c r="C22" s="13">
        <v>2373</v>
      </c>
      <c r="D22" s="13"/>
      <c r="E22" s="13">
        <v>-6156.070808621047</v>
      </c>
    </row>
    <row r="23" spans="2:5">
      <c r="B23" t="s">
        <v>89</v>
      </c>
      <c r="C23" s="13">
        <v>91916</v>
      </c>
      <c r="D23" s="13"/>
      <c r="E23" s="13">
        <v>-212835.00527072599</v>
      </c>
    </row>
    <row r="24" spans="2:5">
      <c r="B24" t="s">
        <v>90</v>
      </c>
      <c r="C24" s="13">
        <v>1038345</v>
      </c>
      <c r="D24" s="13"/>
      <c r="E24" s="13">
        <v>823486.37345060008</v>
      </c>
    </row>
    <row r="25" spans="2:5">
      <c r="C25" s="7">
        <v>1130096</v>
      </c>
      <c r="D25" s="7"/>
      <c r="E25" s="7">
        <v>301528.83673603181</v>
      </c>
    </row>
    <row r="26" spans="2:5">
      <c r="B26" t="s">
        <v>91</v>
      </c>
      <c r="C26" s="6">
        <v>-166510</v>
      </c>
      <c r="D26" s="6"/>
      <c r="E26" s="6">
        <v>-129106</v>
      </c>
    </row>
    <row r="27" spans="2:5">
      <c r="B27" t="s">
        <v>92</v>
      </c>
      <c r="C27" s="6">
        <v>-131</v>
      </c>
      <c r="D27" s="6"/>
      <c r="E27" s="6">
        <v>0</v>
      </c>
    </row>
    <row r="28" spans="2:5" s="2" customFormat="1">
      <c r="B28" s="2" t="s">
        <v>93</v>
      </c>
      <c r="C28" s="7">
        <v>231236</v>
      </c>
      <c r="D28" s="7"/>
      <c r="E28" s="7">
        <v>357151</v>
      </c>
    </row>
    <row r="30" spans="2:5">
      <c r="B30" s="2" t="s">
        <v>94</v>
      </c>
    </row>
    <row r="31" spans="2:5">
      <c r="B31" t="s">
        <v>95</v>
      </c>
      <c r="C31" s="6">
        <v>-305829</v>
      </c>
      <c r="D31" s="6"/>
      <c r="E31" s="6">
        <v>-257784</v>
      </c>
    </row>
    <row r="32" spans="2:5">
      <c r="B32" t="s">
        <v>96</v>
      </c>
      <c r="C32" s="6">
        <v>-32527</v>
      </c>
      <c r="D32" s="6"/>
      <c r="E32" s="6">
        <v>-99941</v>
      </c>
    </row>
    <row r="33" spans="2:5">
      <c r="B33" t="s">
        <v>97</v>
      </c>
      <c r="C33" s="6"/>
      <c r="D33" s="6"/>
      <c r="E33" s="6"/>
    </row>
    <row r="34" spans="2:5">
      <c r="B34" s="2" t="s">
        <v>98</v>
      </c>
      <c r="C34" s="7">
        <v>-338356</v>
      </c>
      <c r="D34" s="7"/>
      <c r="E34" s="7">
        <v>-357725</v>
      </c>
    </row>
    <row r="35" spans="2:5">
      <c r="C35" s="6"/>
      <c r="D35" s="6"/>
      <c r="E35" s="6"/>
    </row>
    <row r="36" spans="2:5">
      <c r="B36" s="2" t="s">
        <v>99</v>
      </c>
    </row>
    <row r="37" spans="2:5">
      <c r="B37" t="s">
        <v>100</v>
      </c>
      <c r="C37" s="6">
        <v>-1384</v>
      </c>
      <c r="D37" s="6"/>
      <c r="E37" s="6">
        <v>0</v>
      </c>
    </row>
    <row r="38" spans="2:5">
      <c r="B38" t="s">
        <v>101</v>
      </c>
      <c r="C38" s="6">
        <v>1017</v>
      </c>
      <c r="D38" s="6"/>
      <c r="E38" s="6">
        <v>0</v>
      </c>
    </row>
    <row r="39" spans="2:5">
      <c r="B39" t="s">
        <v>102</v>
      </c>
      <c r="C39" s="11">
        <v>133292</v>
      </c>
      <c r="D39" s="11"/>
      <c r="E39" s="11">
        <v>987.20206572872962</v>
      </c>
    </row>
    <row r="40" spans="2:5">
      <c r="B40" s="2" t="s">
        <v>103</v>
      </c>
      <c r="C40" s="7">
        <v>132925</v>
      </c>
      <c r="D40" s="7"/>
      <c r="E40" s="7">
        <v>987</v>
      </c>
    </row>
    <row r="41" spans="2:5">
      <c r="C41" s="6"/>
      <c r="D41" s="6"/>
      <c r="E41" s="6"/>
    </row>
    <row r="42" spans="2:5">
      <c r="B42" t="s">
        <v>104</v>
      </c>
      <c r="C42" s="6">
        <v>25805</v>
      </c>
      <c r="D42" s="6"/>
      <c r="E42" s="6">
        <v>413</v>
      </c>
    </row>
    <row r="43" spans="2:5">
      <c r="B43" t="s">
        <v>105</v>
      </c>
      <c r="C43" s="6">
        <v>4767</v>
      </c>
      <c r="D43" s="6"/>
      <c r="E43" s="6">
        <v>4354.2662023995927</v>
      </c>
    </row>
    <row r="45" spans="2:5" s="2" customFormat="1">
      <c r="B45" s="2" t="s">
        <v>106</v>
      </c>
      <c r="C45" s="7">
        <v>30571.799303700707</v>
      </c>
      <c r="D45" s="7"/>
      <c r="E45" s="7">
        <v>4767.1067063151377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P&amp;L</vt:lpstr>
      <vt:lpstr>BS</vt:lpstr>
      <vt:lpstr>Equity</vt:lpstr>
      <vt:lpstr>CF</vt:lpstr>
      <vt:lpstr>'P&amp;L'!_Toc329753703</vt:lpstr>
      <vt:lpstr>BS!_Toc329753704</vt:lpstr>
      <vt:lpstr>Equity!_Toc329753705</vt:lpstr>
      <vt:lpstr>CF!_Toc329753706</vt:lpstr>
      <vt:lpstr>BS!Print_Area</vt:lpstr>
      <vt:lpstr>Equity!Print_Area</vt:lpstr>
      <vt:lpstr>'P&amp;L'!Print_Area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Genci Dhamo</dc:creator>
  <cp:lastModifiedBy>user</cp:lastModifiedBy>
  <cp:lastPrinted>2012-07-27T08:27:25Z</cp:lastPrinted>
  <dcterms:created xsi:type="dcterms:W3CDTF">2012-07-26T14:32:37Z</dcterms:created>
  <dcterms:modified xsi:type="dcterms:W3CDTF">2017-10-26T08:56:20Z</dcterms:modified>
</cp:coreProperties>
</file>