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fileSharing readOnlyRecommended="1" userName="Klaudia Shima" reservationPassword="E34B"/>
  <workbookPr defaultThemeVersion="124226"/>
  <bookViews>
    <workbookView xWindow="0" yWindow="1650" windowWidth="20520" windowHeight="6585" tabRatio="925" firstSheet="1" activeTab="1"/>
  </bookViews>
  <sheets>
    <sheet name="TOG FS --&gt;" sheetId="44" state="hidden" r:id="rId1"/>
    <sheet name="BK + PASH" sheetId="23" r:id="rId2"/>
    <sheet name="Pasqyra e Fluksit te Parave" sheetId="25" r:id="rId3"/>
    <sheet name="Pasqyra e Ndryshimit te Kapital" sheetId="2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__123Graph_ACHART_2" hidden="1">#REF!</definedName>
    <definedName name="__123Graph_A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  <definedName name="_1__123Graph_ACHART_2" hidden="1">#REF!</definedName>
    <definedName name="_10__123Graph_CCHART_5" hidden="1">#REF!</definedName>
    <definedName name="_11__123Graph_DCHART_4" hidden="1">#REF!</definedName>
    <definedName name="_12__123Graph_BCHART_3" hidden="1">#REF!</definedName>
    <definedName name="_12__123Graph_XCHART_3" hidden="1">#REF!</definedName>
    <definedName name="_13__123Graph_XCHART_4" hidden="1">#REF!</definedName>
    <definedName name="_14__123Graph_XCHART_5" hidden="1">#REF!</definedName>
    <definedName name="_15__123Graph_BCHART_4" hidden="1">#REF!</definedName>
    <definedName name="_16__123Graph_CCHART_2" hidden="1">#REF!</definedName>
    <definedName name="_19__123Graph_XCHART_4" hidden="1">#REF!</definedName>
    <definedName name="_2__123Graph_ACHART_3" hidden="1">#REF!</definedName>
    <definedName name="_20__123Graph_CCHART_5" hidden="1">#REF!</definedName>
    <definedName name="_2008_Depr_Apt_Furnit" localSheetId="1">#REF!</definedName>
    <definedName name="_2008_Depr_Apt_Furnit">#REF!</definedName>
    <definedName name="_2008_Depr_IT" localSheetId="1">#REF!</definedName>
    <definedName name="_2008_Depr_IT">#REF!</definedName>
    <definedName name="_2008_Depr_LH" localSheetId="1">#REF!</definedName>
    <definedName name="_2008_Depr_LH">#REF!</definedName>
    <definedName name="_2008_Depr_Mach" localSheetId="1">#REF!</definedName>
    <definedName name="_2008_Depr_Mach">#REF!</definedName>
    <definedName name="_2008_Depr_Off" localSheetId="1">#REF!</definedName>
    <definedName name="_2008_Depr_Off">#REF!</definedName>
    <definedName name="_2008_Depr_Veh" localSheetId="1">#REF!</definedName>
    <definedName name="_2008_Depr_Veh">#REF!</definedName>
    <definedName name="_2008_OtherAss" localSheetId="1">#REF!</definedName>
    <definedName name="_2008_OtherAss">#REF!</definedName>
    <definedName name="_24__123Graph_XCHART_3" hidden="1">#REF!</definedName>
    <definedName name="_25__123Graph_XCHART_4" hidden="1">#REF!</definedName>
    <definedName name="_26__123Graph_XCHART_5" hidden="1">#REF!</definedName>
    <definedName name="_3__123Graph_ACHART_4" hidden="1">#REF!</definedName>
    <definedName name="_4__123Graph_ACHART_3" hidden="1">#REF!</definedName>
    <definedName name="_4__123Graph_ACHART_5" hidden="1">#REF!</definedName>
    <definedName name="_5__123Graph_BCHART_2" hidden="1">#REF!</definedName>
    <definedName name="_6__123Graph_BCHART_3" hidden="1">#REF!</definedName>
    <definedName name="_7__123Graph_ACHART_4" hidden="1">#REF!</definedName>
    <definedName name="_7__123Graph_BCHART_2" hidden="1">#REF!</definedName>
    <definedName name="_7__123Graph_BCHART_4" hidden="1">#REF!</definedName>
    <definedName name="_8__123Graph_ACHART_5" hidden="1">#REF!</definedName>
    <definedName name="_8__123Graph_CCHART_2" hidden="1">#REF!</definedName>
    <definedName name="_9__123Graph_BCHART_2" hidden="1">#REF!</definedName>
    <definedName name="_9__123Graph_CCHART_4" hidden="1">#REF!</definedName>
    <definedName name="_CIT08">'[1]BS+PL Booklet'!$G$57</definedName>
    <definedName name="_COS08">'[1]BS+PL Booklet'!$G$44</definedName>
    <definedName name="_COS09">'[1]BS+PL Booklet'!$E$44</definedName>
    <definedName name="_DA400000">#REF!</definedName>
    <definedName name="_DEP009">'[1]BS+PL Booklet'!$E$52</definedName>
    <definedName name="_DEP08">'[1]BS+PL Booklet'!$G$52</definedName>
    <definedName name="_DF500000">#REF!</definedName>
    <definedName name="_DTT08">'[1]BS+PL Booklet'!$E$11</definedName>
    <definedName name="_xlnm._FilterDatabase" localSheetId="2" hidden="1">'Pasqyra e Fluksit te Parave'!$B$1:$B$18</definedName>
    <definedName name="_GAE08">'[1]BS+PL Booklet'!$G$51</definedName>
    <definedName name="_GAE09">'[1]BS+PL Booklet'!$E$51</definedName>
    <definedName name="_INV08">'[1]BS+PL Booklet'!$G$15</definedName>
    <definedName name="_INV09">'[1]BS+PL Booklet'!$E$15</definedName>
    <definedName name="_LTB08">'[1]BS+PL Booklet'!$G$27</definedName>
    <definedName name="_LTB09">'[1]BS+PL Booklet'!$E$27</definedName>
    <definedName name="_Nom1">[2]Sheet2!$A$4</definedName>
    <definedName name="_Nom10">[2]Sheet2!$A$13</definedName>
    <definedName name="_Nom11">[2]Sheet2!$A$14</definedName>
    <definedName name="_Nom12">[2]Sheet2!$A$15</definedName>
    <definedName name="_Nom13">[2]Sheet2!$A$16</definedName>
    <definedName name="_Nom14">[2]Sheet2!$A$17</definedName>
    <definedName name="_Nom15">[2]Sheet2!$A$18</definedName>
    <definedName name="_Nom16">[2]Sheet2!$A$19</definedName>
    <definedName name="_Nom17">[2]Sheet2!$A$20</definedName>
    <definedName name="_Nom18">[2]Sheet2!$A$21</definedName>
    <definedName name="_Nom19">[2]Sheet2!$A$22</definedName>
    <definedName name="_Nom2">[2]Sheet2!$A$5</definedName>
    <definedName name="_Nom22">[2]Sheet2!$A$25</definedName>
    <definedName name="_Nom23">[2]Sheet2!$A$26</definedName>
    <definedName name="_Nom24">[2]Sheet2!$A$27</definedName>
    <definedName name="_Nom25">[2]Sheet2!$A$28</definedName>
    <definedName name="_Nom26">[2]Sheet2!$A$29</definedName>
    <definedName name="_Nom27">[2]Sheet2!$A$30</definedName>
    <definedName name="_Nom28">[2]Sheet2!$A$31</definedName>
    <definedName name="_Nom29">[2]Sheet2!$A$32</definedName>
    <definedName name="_Nom3">[2]Sheet2!$A$6</definedName>
    <definedName name="_Nom30">[2]Sheet2!$A$33</definedName>
    <definedName name="_Nom31">[2]Sheet2!$A$34</definedName>
    <definedName name="_Nom32">[2]Sheet2!$A$35</definedName>
    <definedName name="_Nom33">[2]Sheet2!$A$36</definedName>
    <definedName name="_Nom4">[2]Sheet2!$A$7</definedName>
    <definedName name="_Nom5">[2]Sheet2!$A$8</definedName>
    <definedName name="_Nom6">[2]Sheet2!$A$9</definedName>
    <definedName name="_Nom7">[2]Sheet2!$A$10</definedName>
    <definedName name="_Nom8">[2]Sheet2!$A$11</definedName>
    <definedName name="_Nom9">[2]Sheet2!$A$12</definedName>
    <definedName name="_OOE08">'[1]BS+PL Booklet'!$G$48</definedName>
    <definedName name="_OOE09">'[1]BS+PL Booklet'!$E$48</definedName>
    <definedName name="_OOI08">'[1]BS+PL Booklet'!$G$47</definedName>
    <definedName name="_OOI09">'[1]BS+PL Booklet'!$E$47</definedName>
    <definedName name="_ORV08">'[1]BS+PL Booklet'!$G$43</definedName>
    <definedName name="_ORV09">'[1]BS+PL Booklet'!$E$43</definedName>
    <definedName name="_PBD08">'[1]BS+PL Booklet'!$G$49</definedName>
    <definedName name="_PBD09">'[1]BS+PL Booklet'!$E$49</definedName>
    <definedName name="_PPE08">'[1]BS+PL Booklet'!$G$7</definedName>
    <definedName name="_PPE09">'[1]BS+PL Booklet'!$E$7</definedName>
    <definedName name="_RTE08">'[1]BS+PL Booklet'!$G$23</definedName>
    <definedName name="_RTE09">'[1]BS+PL Booklet'!$E$23</definedName>
    <definedName name="_SME08">'[1]BS+PL Booklet'!$G$50</definedName>
    <definedName name="_SME09">'[1]BS+PL Booklet'!$E$50</definedName>
    <definedName name="_SUB08">'[1]BS+PL Booklet'!$G$9</definedName>
    <definedName name="_SUB09">'[1]BS+PL Booklet'!$E$9</definedName>
    <definedName name="_SHC08">'[1]BS+PL Booklet'!$G$22</definedName>
    <definedName name="_SHC09">'[1]BS+PL Booklet'!$E$22</definedName>
    <definedName name="_Toc419403714" localSheetId="3">'Pasqyra e Ndryshimit te Kapital'!$A$2</definedName>
    <definedName name="_TOR08">'[1]BS+PL Booklet'!$G$16</definedName>
    <definedName name="_TOR09">'[1]BS+PL Booklet'!$E$16</definedName>
    <definedName name="_TRP08">'[1]BS+PL Booklet'!$G$32</definedName>
    <definedName name="_TRP09">'[1]BS+PL Booklet'!$E$32</definedName>
    <definedName name="_w2" hidden="1">{#N/A,#N/A,FALSE,"COMMENTAIRES";#N/A,#N/A,FALSE,"COMPTE DE RESULTAT";#N/A,#N/A,FALSE,"EFFETS";#N/A,#N/A,FALSE,"Performances";#N/A,#N/A,FALSE,"Tableau des ventes";#N/A,#N/A,FALSE,"Synthese F.V.";#N/A,#N/A,FALSE,"FRAIS VARIABLES";#N/A,#N/A,FALSE,"Synthese Analyse F.V";#N/A,#N/A,FALSE,"Analyse Combustibles";#N/A,#N/A,FALSE,"Analyse Electricité";#N/A,#N/A,FALSE,"Analyse Emballages";#N/A,#N/A,FALSE,"Analyse Additifs au Cru";#N/A,#N/A,FALSE,"Analyse Additifs au Ciment";#N/A,#N/A,FALSE,"Analyse Fourn. Fab. au KK";#N/A,#N/A,FALSE,"Analyse Fourn. Fab. au ciment";#N/A,#N/A,FALSE,"Analyse Carriére";#N/A,#N/A,FALSE,"Frais de fonctionnement";#N/A,#N/A,FALSE,"Prix Unitaire";#N/A,#N/A,FALSE,"Variation des stocks";#N/A,#N/A,FALSE,"Resultat financier";#N/A,#N/A,FALSE,"Evo. P.R. Coke 4.5";#N/A,#N/A,FALSE,"Evo. Stock Coke 4.5";#N/A,#N/A,FALSE,"Evo. P.R. Coke 6.5";#N/A,#N/A,FALSE,"Evo. Stock Coke 6.5"}</definedName>
    <definedName name="a" localSheetId="1">#REF!</definedName>
    <definedName name="a">#REF!</definedName>
    <definedName name="A_DM" localSheetId="1">#REF!</definedName>
    <definedName name="A_DM">#REF!</definedName>
    <definedName name="A_GRD" localSheetId="1">#REF!</definedName>
    <definedName name="A_GRD">#REF!</definedName>
    <definedName name="A_ITL" localSheetId="1">#REF!</definedName>
    <definedName name="A_ITL">#REF!</definedName>
    <definedName name="A_USD" localSheetId="1">#REF!</definedName>
    <definedName name="A_USD">#REF!</definedName>
    <definedName name="aa">#REF!</definedName>
    <definedName name="aaa" localSheetId="1">#REF!</definedName>
    <definedName name="aaa">#REF!</definedName>
    <definedName name="Acc_Deprec_Mach" localSheetId="1">'[3]BS '!#REF!</definedName>
    <definedName name="Acc_Deprec_Mach">'[3]BS '!#REF!</definedName>
    <definedName name="Acc_Deprec_Veh">'[3]BS '!#REF!</definedName>
    <definedName name="AdvPymt_Received_ALVACEM">'[3]BS '!#REF!</definedName>
    <definedName name="AdvPymtEmployee" localSheetId="1">#REF!+#REF!</definedName>
    <definedName name="AdvPymtEmployee">#REF!+#REF!</definedName>
    <definedName name="AdvPymtSuppliers" localSheetId="1">#REF!+#REF!</definedName>
    <definedName name="AdvPymtSuppliers">#REF!+#REF!</definedName>
    <definedName name="Amortiz" localSheetId="1">'[3]BS '!#REF!</definedName>
    <definedName name="Amortiz">'[3]BS '!#REF!</definedName>
    <definedName name="apo_analogon" localSheetId="1">#REF!</definedName>
    <definedName name="apo_analogon">#REF!</definedName>
    <definedName name="apo_code" localSheetId="1">#REF!</definedName>
    <definedName name="apo_code">#REF!</definedName>
    <definedName name="apo_descr" localSheetId="1">#REF!</definedName>
    <definedName name="apo_descr">#REF!</definedName>
    <definedName name="apo_diafora" localSheetId="1">#REF!</definedName>
    <definedName name="apo_diafora">#REF!</definedName>
    <definedName name="apo_diafora2" localSheetId="1">#REF!</definedName>
    <definedName name="apo_diafora2">#REF!</definedName>
    <definedName name="apo_monimes" localSheetId="1">#REF!</definedName>
    <definedName name="apo_monimes">#REF!</definedName>
    <definedName name="apo_synolo" localSheetId="1">#REF!</definedName>
    <definedName name="apo_synolo">#REF!</definedName>
    <definedName name="apo_syntel" localSheetId="1">#REF!</definedName>
    <definedName name="apo_syntel">#REF!</definedName>
    <definedName name="apo_ypoloipo" localSheetId="1">#REF!</definedName>
    <definedName name="apo_ypoloipo">#REF!</definedName>
    <definedName name="as">#REF!</definedName>
    <definedName name="AS2DocOpenMode" hidden="1">"AS2DocumentEdit"</definedName>
    <definedName name="asasfasf" hidden="1">#N/A</definedName>
    <definedName name="asd" localSheetId="1">#REF!</definedName>
    <definedName name="asd">#REF!</definedName>
    <definedName name="asdasd" hidden="1">#N/A</definedName>
    <definedName name="Assets" localSheetId="1">#REF!</definedName>
    <definedName name="Assets">#REF!</definedName>
    <definedName name="Automation">#REF!</definedName>
    <definedName name="b">#REF!</definedName>
    <definedName name="B_DM" localSheetId="1">#REF!</definedName>
    <definedName name="B_DM">#REF!</definedName>
    <definedName name="ba">#REF!</definedName>
    <definedName name="BAB" hidden="1">#N/A</definedName>
    <definedName name="Balance_Sheet_as_on_28_February_1998" localSheetId="1">#REF!</definedName>
    <definedName name="Balance_Sheet_as_on_28_February_1998">#REF!</definedName>
    <definedName name="BalanceSheetDates" localSheetId="1">#REF!</definedName>
    <definedName name="BalanceSheetDates">#REF!</definedName>
    <definedName name="base">#REF!</definedName>
    <definedName name="bb">#REF!</definedName>
    <definedName name="bbrtzud">#REF!</definedName>
    <definedName name="bdf">#REF!</definedName>
    <definedName name="bf">#REF!</definedName>
    <definedName name="bfbf">#REF!</definedName>
    <definedName name="BILANCI_VALUTOR" localSheetId="1">#REF!</definedName>
    <definedName name="BILANCI_VALUTOR">#REF!</definedName>
    <definedName name="BJUKLJBJHV" hidden="1">#N/A</definedName>
    <definedName name="bvvbc">#REF!</definedName>
    <definedName name="C0S8">'[1]BS+PL Booklet'!$G$44</definedName>
    <definedName name="Capitalized_L_Int_TGF">'[3]BS '!#REF!</definedName>
    <definedName name="CASH08">'[1]BS+PL Booklet'!$G$17</definedName>
    <definedName name="CASH09">'[1]BS+PL Booklet'!$E$17</definedName>
    <definedName name="cc">#REF!+#REF!</definedName>
    <definedName name="CementStock" localSheetId="1">#REF!</definedName>
    <definedName name="CementStock">#REF!</definedName>
    <definedName name="CIT">'[1]BS+PL Booklet'!$E$57</definedName>
    <definedName name="ClientCr" localSheetId="1">#REF!</definedName>
    <definedName name="ClientCr">#REF!</definedName>
    <definedName name="ClientDr" localSheetId="1">#REF!</definedName>
    <definedName name="ClientDr">#REF!</definedName>
    <definedName name="codeREF_A" localSheetId="1">#REF!</definedName>
    <definedName name="codeREF_A">#REF!</definedName>
    <definedName name="codeREF_B" localSheetId="1">#REF!</definedName>
    <definedName name="codeREF_B">#REF!</definedName>
    <definedName name="ColorNames" localSheetId="1">#REF!</definedName>
    <definedName name="ColorNames">#REF!</definedName>
    <definedName name="Conferences" localSheetId="1">'[3] P&amp;L'!#REF!</definedName>
    <definedName name="Conferences">'[3] P&amp;L'!#REF!</definedName>
    <definedName name="ConstrProgress" localSheetId="1">#REF!,#REF!,#REF!,#REF!,#REF!</definedName>
    <definedName name="ConstrProgress">#REF!,#REF!,#REF!,#REF!,#REF!</definedName>
    <definedName name="Consup" hidden="1">{#N/A,#N/A,FALSE,"COMMENTAIRES";#N/A,#N/A,FALSE,"COMPTE DE RESULTAT";#N/A,#N/A,FALSE,"EFFETS";#N/A,#N/A,FALSE,"Performances";#N/A,#N/A,FALSE,"Tableau des ventes";#N/A,#N/A,FALSE,"Synthese F.V.";#N/A,#N/A,FALSE,"FRAIS VARIABLES";#N/A,#N/A,FALSE,"Synthese Analyse F.V";#N/A,#N/A,FALSE,"Analyse Combustibles";#N/A,#N/A,FALSE,"Analyse Electricité";#N/A,#N/A,FALSE,"Analyse Emballages";#N/A,#N/A,FALSE,"Analyse Additifs au Cru";#N/A,#N/A,FALSE,"Analyse Additifs au Ciment";#N/A,#N/A,FALSE,"Analyse Fourn. Fab. au KK";#N/A,#N/A,FALSE,"Analyse Fourn. Fab. au ciment";#N/A,#N/A,FALSE,"Analyse Carriére";#N/A,#N/A,FALSE,"Frais de fonctionnement";#N/A,#N/A,FALSE,"Prix Unitaire";#N/A,#N/A,FALSE,"Variation des stocks";#N/A,#N/A,FALSE,"Resultat financier";#N/A,#N/A,FALSE,"Evo. P.R. Coke 4.5";#N/A,#N/A,FALSE,"Evo. Stock Coke 4.5";#N/A,#N/A,FALSE,"Evo. P.R. Coke 6.5";#N/A,#N/A,FALSE,"Evo. Stock Coke 6.5"}</definedName>
    <definedName name="Conventions" localSheetId="1">#REF!</definedName>
    <definedName name="Conventions">#REF!</definedName>
    <definedName name="CR_NIV2">#REF!</definedName>
    <definedName name="CustomDutiesCr" localSheetId="1">#REF!+#REF!</definedName>
    <definedName name="CustomDutiesCr">#REF!+#REF!</definedName>
    <definedName name="CustomDutiesDr" localSheetId="1">#REF!+#REF!</definedName>
    <definedName name="CustomDutiesDr">#REF!+#REF!</definedName>
    <definedName name="d" localSheetId="1">#REF!</definedName>
    <definedName name="d">#REF!</definedName>
    <definedName name="dASDasdASD" hidden="1">#N/A</definedName>
    <definedName name="_xlnm.Database">#REF!</definedName>
    <definedName name="dc">#REF!</definedName>
    <definedName name="dd">#REF!</definedName>
    <definedName name="ddssdsd" hidden="1">((STRATEGYEvalScenario64="E")+(STRATEGYEvalScenario64="D")*2+(STRATEGYEvalScenario64="C")*3+(STRATEGYEvalScenario64="B")*4+(STRATEGYEvalScenario64="A")*5-0.5)</definedName>
    <definedName name="DEFT08">'[1]BS+PL Booklet'!$G$58</definedName>
    <definedName name="DEFT09">'[1]BS+PL Booklet'!$E$58</definedName>
    <definedName name="Deprec_Lh">'[3]BS '!#REF!</definedName>
    <definedName name="Deprec_Mach">'[3]BS '!#REF!</definedName>
    <definedName name="Deprec_Veh">'[3]BS '!#REF!</definedName>
    <definedName name="descREF_A" localSheetId="1">#REF!</definedName>
    <definedName name="descREF_A">#REF!</definedName>
    <definedName name="descREF_B" localSheetId="1">#REF!</definedName>
    <definedName name="descREF_B">#REF!</definedName>
    <definedName name="Dévaluation">#REF!</definedName>
    <definedName name="DFH" hidden="1">#N/A</definedName>
    <definedName name="DM" localSheetId="1">#REF!</definedName>
    <definedName name="DM">#REF!</definedName>
    <definedName name="DM_USD" localSheetId="1">#REF!</definedName>
    <definedName name="DM_USD">#REF!</definedName>
    <definedName name="dsgf">#REF!</definedName>
    <definedName name="e">#REF!</definedName>
    <definedName name="ee">#REF!</definedName>
    <definedName name="eeee">#REF!</definedName>
    <definedName name="Emertimi_i_Kredive" localSheetId="1">#REF!</definedName>
    <definedName name="Emertimi_i_Kredive">#REF!</definedName>
    <definedName name="EmertimiKredive" localSheetId="1">#REF!</definedName>
    <definedName name="EmertimiKredive">#REF!</definedName>
    <definedName name="entries" localSheetId="1">#REF!</definedName>
    <definedName name="entries">#REF!</definedName>
    <definedName name="EURO" localSheetId="1">#REF!</definedName>
    <definedName name="EURO">#REF!</definedName>
    <definedName name="Evidenca_e_Gjendjes__Perdorimit_dhe_Shlyerjeve_te_Kreditit" localSheetId="1">#REF!</definedName>
    <definedName name="Evidenca_e_Gjendjes__Perdorimit_dhe_Shlyerjeve_te_Kreditit">#REF!</definedName>
    <definedName name="ewerwe" hidden="1">#N/A</definedName>
    <definedName name="Excel_BuiltIn_Print_Titles_3">[4]CoA!#REF!</definedName>
    <definedName name="fd">#REF!</definedName>
    <definedName name="fdgdfg">#REF!</definedName>
    <definedName name="feedsew" hidden="1">#N/A</definedName>
    <definedName name="ff">#REF!</definedName>
    <definedName name="fgh">'[3] P&amp;L'!#REF!</definedName>
    <definedName name="FINCO08">'[1]BS+PL Booklet'!$G$55</definedName>
    <definedName name="FINCO09">'[1]BS+PL Booklet'!$E$55</definedName>
    <definedName name="FINR08">'[1]BS+PL Booklet'!$G$54</definedName>
    <definedName name="FINR09">'[1]BS+PL Booklet'!$E$54</definedName>
    <definedName name="fjhgtdy5tedu5yt">[5]!lang1</definedName>
    <definedName name="FONDET_E_VETA" localSheetId="1">#REF!</definedName>
    <definedName name="FONDET_E_VETA">#REF!</definedName>
    <definedName name="Formular_per_Bilancin_e_Pagesave_Nr.1" localSheetId="1">#REF!</definedName>
    <definedName name="Formular_per_Bilancin_e_Pagesave_Nr.1">#REF!</definedName>
    <definedName name="foros_analogon" localSheetId="1">#REF!</definedName>
    <definedName name="foros_analogon">#REF!</definedName>
    <definedName name="foros_code" localSheetId="1">#REF!</definedName>
    <definedName name="foros_code">#REF!</definedName>
    <definedName name="foros_descr" localSheetId="1">#REF!</definedName>
    <definedName name="foros_descr">#REF!</definedName>
    <definedName name="foros_diafora" localSheetId="1">#REF!</definedName>
    <definedName name="foros_diafora">#REF!</definedName>
    <definedName name="foros_diafora2" localSheetId="1">#REF!</definedName>
    <definedName name="foros_diafora2">#REF!</definedName>
    <definedName name="foros_monimes" localSheetId="1">#REF!</definedName>
    <definedName name="foros_monimes">#REF!</definedName>
    <definedName name="foros_synolo" localSheetId="1">#REF!</definedName>
    <definedName name="foros_synolo">#REF!</definedName>
    <definedName name="foros_syntel" localSheetId="1">#REF!</definedName>
    <definedName name="foros_syntel">#REF!</definedName>
    <definedName name="foros_ypoloipo" localSheetId="1">#REF!</definedName>
    <definedName name="foros_ypoloipo">#REF!</definedName>
    <definedName name="Fournisseur">#REF!</definedName>
    <definedName name="fshysdysjxccs" hidden="1">((PEOPLE_MOBEvalScenario77="E")+(PEOPLE_MOBEvalScenario77="D")*2+(PEOPLE_MOBEvalScenario77="C")*3+(PEOPLE_MOBEvalScenario77="B")*4+(PEOPLE_MOBEvalScenario77="A")*5-0.5)</definedName>
    <definedName name="gb">#REF!</definedName>
    <definedName name="gd">#REF!</definedName>
    <definedName name="gfdfgd">#REF!</definedName>
    <definedName name="gfds">#REF!</definedName>
    <definedName name="gffg">'[3]BS '!#REF!</definedName>
    <definedName name="gfhhgf">#REF!</definedName>
    <definedName name="gg">#REF!</definedName>
    <definedName name="gggg" hidden="1">#N/A</definedName>
    <definedName name="ghfgh">#REF!</definedName>
    <definedName name="ghhg">#REF!</definedName>
    <definedName name="GHJ" hidden="1">#N/A</definedName>
    <definedName name="ghn">#REF!</definedName>
    <definedName name="GRD_per_100" localSheetId="1">#REF!</definedName>
    <definedName name="GRD_per_100">#REF!</definedName>
    <definedName name="GRD_USD" localSheetId="1">#REF!</definedName>
    <definedName name="GRD_USD">#REF!</definedName>
    <definedName name="hgf">'[3]BS '!#REF!</definedName>
    <definedName name="hghgf">'[3]BS '!#REF!</definedName>
    <definedName name="hgj">#REF!</definedName>
    <definedName name="hgjk">#REF!</definedName>
    <definedName name="hh">#REF!</definedName>
    <definedName name="hhh">#REF!</definedName>
    <definedName name="hjgytdg" hidden="1">#N/A</definedName>
    <definedName name="hjk" hidden="1">#N/A</definedName>
    <definedName name="hjkhkkhi">[6]!lang3</definedName>
    <definedName name="HJKKUG">[5]!lang1</definedName>
    <definedName name="hm">#REF!</definedName>
    <definedName name="hret">#REF!</definedName>
    <definedName name="HSAIEN" hidden="1">{#N/A,#N/A,FALSE,"Compte Resultat";#N/A,#N/A,FALSE,"Effets Bud 00-2000";#N/A,#N/A,FALSE,"Effets 1999-2000";#N/A,#N/A,FALSE,"Effets RP1 00-FORECAST";#N/A,#N/A,FALSE,"Ventes";#N/A,#N/A,FALSE,"Performances";#N/A,#N/A,FALSE,"Marche des ateliers";#N/A,#N/A,FALSE,"Frais Variables";#N/A,#N/A,FALSE,"Synthese Analyse des F.V";#N/A,#N/A,FALSE,"Analyse Combustibles";#N/A,#N/A,FALSE,"Analyse Electricite";#N/A,#N/A,FALSE,"Analyse Emballage";#N/A,#N/A,FALSE,"Analyse Additifs au cru";#N/A,#N/A,FALSE,"Analyse Additifs au ciment";#N/A,#N/A,FALSE,"Analyse Four. De Fab. au KK";#N/A,#N/A,FALSE,"Analyse Four. De Fab. au Ciment";#N/A,#N/A,FALSE,"Analyse Carriere";#N/A,#N/A,FALSE,"Frais de fonctionnement";#N/A,#N/A,FALSE,"Prix unitaire";#N/A,#N/A,FALSE,"Variation de stock mensualise";#N/A,#N/A,FALSE,"Résultat financier"}</definedName>
    <definedName name="i" localSheetId="1">#REF!</definedName>
    <definedName name="i">#REF!</definedName>
    <definedName name="IncomeStatementDates" localSheetId="1">#REF!</definedName>
    <definedName name="IncomeStatementDates">#REF!</definedName>
    <definedName name="IndicatorsList" hidden="1">#REF!</definedName>
    <definedName name="INDUSTRIAL" hidden="1">#N/A</definedName>
    <definedName name="INDUSTRIAL_ER_GT" hidden="1">#N/A</definedName>
    <definedName name="INDUSTRIAL_I_Actual58" hidden="1">((#REF!="E")+(#REF!="D")*2+(#REF!="C")*3+(#REF!="B")*4+(#REF!="A")*5-0.5)</definedName>
    <definedName name="INDUSTRIAL_I_Actual61" hidden="1">#N/A</definedName>
    <definedName name="INDUSTRIAL_I_Actual62" hidden="1">#N/A</definedName>
    <definedName name="INDUSTRIAL_I_Actual63" hidden="1">#N/A</definedName>
    <definedName name="INDUSTRIAL_I_Actual65" hidden="1">#N/A</definedName>
    <definedName name="INDUSTRIAL_I_Actual66" hidden="1">#N/A</definedName>
    <definedName name="INDUSTRIAL_I_Actual67" hidden="1">#N/A</definedName>
    <definedName name="INDUSTRIAL_I_Actual69" hidden="1">((#REF!="E")+(#REF!="D")*2+(#REF!="C")*3+(#REF!="B")*4+(#REF!="A")*5-0.5)</definedName>
    <definedName name="INDUSTRIAL_I_Actual71" hidden="1">#N/A</definedName>
    <definedName name="INDUSTRIAL_I_Actual73" hidden="1">((#REF!="E")+(#REF!="D")*2+(#REF!="C")*3+(#REF!="B")*4+(#REF!="A")*5-0.5)</definedName>
    <definedName name="INDUSTRIAL_I_Actual74" hidden="1">#N/A</definedName>
    <definedName name="INDUSTRIAL_I_Actual75" hidden="1">#N/A</definedName>
    <definedName name="INDUSTRIAL_I_Actual76" hidden="1">#N/A</definedName>
    <definedName name="INDUSTRIAL_I_Actual77" hidden="1">#N/A</definedName>
    <definedName name="INDUSTRIAL_I_Actual78" hidden="1">#N/A</definedName>
    <definedName name="INDUSTRIAL_I_Actual79" hidden="1">#N/A</definedName>
    <definedName name="INDUSTRIAL_I_Actual80" hidden="1">#N/A</definedName>
    <definedName name="INDUSTRIAL_I_Actual81" hidden="1">#N/A</definedName>
    <definedName name="INDUSTRIAL_I_ActualA65" hidden="1">IF(AND(#REF!&gt;#REF!,#REF!&lt;=#REF!),"A","")</definedName>
    <definedName name="INDUSTRIAL_I_ActualA66" hidden="1">IF(AND(#REF!&gt;#REF!,#REF!&lt;=#REF!),"A","")</definedName>
    <definedName name="INDUSTRIAL_I_ActualA67" hidden="1">IF(AND(#REF!&gt;#REF!,#REF!&lt;=#REF!),"A","")</definedName>
    <definedName name="INDUSTRIAL_I_ActualA74" hidden="1">IF(AND(#REF!&gt;#REF!,#REF!&lt;=#REF!),"A","")</definedName>
    <definedName name="INDUSTRIAL_I_ActualA75" hidden="1">IF(AND(#REF!&gt;=#REF!,#REF!&lt;=#REF!),"A","")</definedName>
    <definedName name="INDUSTRIAL_I_ActualA76" hidden="1">IF(AND(#REF!&gt;=#REF!,#REF!&lt;=#REF!),"A","")</definedName>
    <definedName name="INDUSTRIAL_I_ActualA77" hidden="1">IF(AND(#REF!&gt;=#REF!,#REF!&lt;=#REF!),"A","")</definedName>
    <definedName name="INDUSTRIAL_I_ActualA78" hidden="1">IF(AND(#REF!&gt;#REF!,#REF!&lt;=#REF!),"A","")</definedName>
    <definedName name="INDUSTRIAL_I_ActualA79" hidden="1">IF(AND(#REF!&gt;#REF!,#REF!&lt;=#REF!),"A","")</definedName>
    <definedName name="INDUSTRIAL_I_ActualA80" hidden="1">IF(AND(#REF!&gt;#REF!,#REF!&lt;=#REF!),"A","")</definedName>
    <definedName name="INDUSTRIAL_I_ActualA81" hidden="1">IF(AND(#REF!&gt;=#REF!,#REF!&lt;=#REF!),"A","")</definedName>
    <definedName name="INDUSTRIAL_I_ActualB65" hidden="1">IF(AND(#REF!&gt;#REF!,#REF!&lt;=#REF!),"B","")</definedName>
    <definedName name="INDUSTRIAL_I_ActualB66" hidden="1">IF(AND(#REF!&gt;#REF!,#REF!&lt;=#REF!),"B","")</definedName>
    <definedName name="INDUSTRIAL_I_ActualB67" hidden="1">IF(AND(#REF!&gt;#REF!,#REF!&lt;=#REF!),"B","")</definedName>
    <definedName name="INDUSTRIAL_I_ActualB74" hidden="1">IF(AND(#REF!&gt;#REF!,#REF!&lt;=#REF!),"B","")</definedName>
    <definedName name="INDUSTRIAL_I_ActualB75" hidden="1">IF(AND(#REF!&gt;#REF!,#REF!&lt;=#REF!),"B","")</definedName>
    <definedName name="INDUSTRIAL_I_ActualB76" hidden="1">IF(AND(#REF!&gt;#REF!,#REF!&lt;=#REF!),"B","")</definedName>
    <definedName name="INDUSTRIAL_I_ActualB77" hidden="1">IF(AND(#REF!&gt;#REF!,#REF!&lt;=#REF!),"B","")</definedName>
    <definedName name="INDUSTRIAL_I_ActualB78" hidden="1">IF(AND(#REF!&gt;#REF!,#REF!&lt;=#REF!),"B","")</definedName>
    <definedName name="INDUSTRIAL_I_ActualB79" hidden="1">IF(AND(#REF!&gt;#REF!,#REF!&lt;=#REF!),"B","")</definedName>
    <definedName name="INDUSTRIAL_I_ActualB80" hidden="1">IF(AND(#REF!&gt;#REF!,#REF!&lt;=#REF!),"B","")</definedName>
    <definedName name="INDUSTRIAL_I_ActualB81" hidden="1">IF(AND(#REF!&gt;#REF!,#REF!&lt;=#REF!),"B","")</definedName>
    <definedName name="INDUSTRIAL_I_ActualC65" hidden="1">IF(AND(#REF!&gt;#REF!,#REF!&lt;=#REF!),"C","")</definedName>
    <definedName name="INDUSTRIAL_I_ActualC66" hidden="1">IF(AND(#REF!&gt;#REF!,#REF!&lt;=#REF!),"C","")</definedName>
    <definedName name="INDUSTRIAL_I_ActualC67" hidden="1">IF(AND(#REF!&gt;#REF!,#REF!&lt;=#REF!),"C","")</definedName>
    <definedName name="INDUSTRIAL_I_ActualC74" hidden="1">IF(AND(#REF!&gt;#REF!,#REF!&lt;=#REF!),"C","")</definedName>
    <definedName name="INDUSTRIAL_I_ActualC75" hidden="1">IF(AND(#REF!&gt;#REF!,#REF!&lt;=#REF!),"C","")</definedName>
    <definedName name="INDUSTRIAL_I_ActualC76" hidden="1">IF(AND(#REF!&gt;#REF!,#REF!&lt;=#REF!),"C","")</definedName>
    <definedName name="INDUSTRIAL_I_ActualC77" hidden="1">IF(AND(#REF!&gt;#REF!,#REF!&lt;=#REF!),"C","")</definedName>
    <definedName name="INDUSTRIAL_I_ActualC78" hidden="1">IF(AND(#REF!&gt;#REF!,#REF!&lt;=#REF!),"C","")</definedName>
    <definedName name="INDUSTRIAL_I_ActualC79" hidden="1">IF(AND(#REF!&gt;#REF!,#REF!&lt;=#REF!),"C","")</definedName>
    <definedName name="INDUSTRIAL_I_ActualC80" hidden="1">IF(AND(#REF!&gt;#REF!,#REF!&lt;=#REF!),"C","")</definedName>
    <definedName name="INDUSTRIAL_I_ActualC81" hidden="1">IF(AND(#REF!&gt;#REF!,#REF!&lt;=#REF!),"C","")</definedName>
    <definedName name="INDUSTRIAL_I_ActualD65" hidden="1">IF(AND(#REF!&gt;#REF!,#REF!&lt;=#REF!),"D","")</definedName>
    <definedName name="INDUSTRIAL_I_ActualD66" hidden="1">IF(AND(#REF!&gt;#REF!,#REF!&lt;=#REF!),"D","")</definedName>
    <definedName name="INDUSTRIAL_I_ActualD67" hidden="1">IF(AND(#REF!&gt;#REF!,#REF!&lt;=#REF!),"D","")</definedName>
    <definedName name="INDUSTRIAL_I_ActualD74" hidden="1">IF(AND(#REF!&gt;#REF!,#REF!&lt;=#REF!),"D","")</definedName>
    <definedName name="INDUSTRIAL_I_ActualD75" hidden="1">IF(AND(#REF!&gt;#REF!,#REF!&lt;=#REF!),"D","")</definedName>
    <definedName name="INDUSTRIAL_I_ActualD76" hidden="1">IF(AND(#REF!&gt;#REF!,#REF!&lt;=#REF!),"D","")</definedName>
    <definedName name="INDUSTRIAL_I_ActualD77" hidden="1">IF(AND(#REF!&gt;#REF!,#REF!&lt;=#REF!),"D","")</definedName>
    <definedName name="INDUSTRIAL_I_ActualD78" hidden="1">IF(AND(#REF!&gt;#REF!,#REF!&lt;=#REF!),"D","")</definedName>
    <definedName name="INDUSTRIAL_I_ActualD79" hidden="1">IF(AND(#REF!&gt;#REF!,#REF!&lt;=#REF!),"D","")</definedName>
    <definedName name="INDUSTRIAL_I_ActualD80" hidden="1">IF(AND(#REF!&gt;#REF!,#REF!&lt;=#REF!),"D","")</definedName>
    <definedName name="INDUSTRIAL_I_ActualD81" hidden="1">IF(AND(#REF!&gt;#REF!,#REF!&lt;=#REF!),"D","")</definedName>
    <definedName name="INDUSTRIAL_I_ActualE65" hidden="1">IF(AND(#REF!&gt;=#REF!,#REF!&lt;=#REF!),"E","")</definedName>
    <definedName name="INDUSTRIAL_I_ActualE66" hidden="1">IF(AND(#REF!&gt;=#REF!,#REF!&lt;=#REF!),"E","")</definedName>
    <definedName name="INDUSTRIAL_I_ActualE67" hidden="1">IF(AND(#REF!&gt;=#REF!,#REF!&lt;=#REF!),"E","")</definedName>
    <definedName name="INDUSTRIAL_I_ActualE74" hidden="1">IF(AND(#REF!&gt;=#REF!,#REF!&lt;=#REF!),"E","")</definedName>
    <definedName name="INDUSTRIAL_I_ActualE75" hidden="1">IF(AND(#REF!&gt;#REF!,#REF!&lt;=#REF!),"E","")</definedName>
    <definedName name="INDUSTRIAL_I_ActualE76" hidden="1">IF(AND(#REF!&gt;#REF!,#REF!&lt;=#REF!),"E","")</definedName>
    <definedName name="INDUSTRIAL_I_ActualE77" hidden="1">IF(AND(#REF!&gt;#REF!,#REF!&lt;=#REF!),"E","")</definedName>
    <definedName name="INDUSTRIAL_I_ActualE78" hidden="1">IF(AND(#REF!&gt;=#REF!,#REF!&lt;=#REF!),"E","")</definedName>
    <definedName name="INDUSTRIAL_I_ActualE79" hidden="1">IF(AND(#REF!&gt;=#REF!,#REF!&lt;=#REF!),"E","")</definedName>
    <definedName name="INDUSTRIAL_I_ActualE80" hidden="1">IF(AND(#REF!&gt;=#REF!,#REF!&lt;=#REF!),"E","")</definedName>
    <definedName name="INDUSTRIAL_I_ActualE81" hidden="1">IF(AND(#REF!&gt;#REF!,#REF!&lt;=#REF!),"E","")</definedName>
    <definedName name="INDUSTRIAL_I_Average61" hidden="1">#N/A</definedName>
    <definedName name="INDUSTRIAL_I_Average62" hidden="1">#N/A</definedName>
    <definedName name="INDUSTRIAL_I_Average63" hidden="1">#N/A</definedName>
    <definedName name="INDUSTRIAL_I_Average71" hidden="1">#N/A</definedName>
    <definedName name="INDUSTRIAL_I_Divisor61" hidden="1">(MAX(#REF!,#REF!,#REF!)-MIN(#REF!,#REF!,#REF!))</definedName>
    <definedName name="INDUSTRIAL_I_Divisor62" hidden="1">(MAX(#REF!,#REF!,#REF!)-MIN(#REF!,#REF!,#REF!))</definedName>
    <definedName name="INDUSTRIAL_I_Divisor63" hidden="1">(MAX(#REF!,#REF!,#REF!)-MIN(#REF!,#REF!,#REF!))</definedName>
    <definedName name="INDUSTRIAL_I_Divisor71" hidden="1">(MAX(#REF!,#REF!,#REF!)-MIN(#REF!,#REF!,#REF!))</definedName>
    <definedName name="INDUSTRIAL_I_EvalActual65" hidden="1">#N/A</definedName>
    <definedName name="INDUSTRIAL_I_EvalActual66" hidden="1">#N/A</definedName>
    <definedName name="INDUSTRIAL_I_EvalActual67" hidden="1">#N/A</definedName>
    <definedName name="INDUSTRIAL_I_EvalActual74" hidden="1">#N/A</definedName>
    <definedName name="INDUSTRIAL_I_EvalActual75" hidden="1">#N/A</definedName>
    <definedName name="INDUSTRIAL_I_EvalActual76" hidden="1">#N/A</definedName>
    <definedName name="INDUSTRIAL_I_EvalActual77" hidden="1">#N/A</definedName>
    <definedName name="INDUSTRIAL_I_EvalActual78" hidden="1">#N/A</definedName>
    <definedName name="INDUSTRIAL_I_EvalActual79" hidden="1">#N/A</definedName>
    <definedName name="INDUSTRIAL_I_EvalActual80" hidden="1">#N/A</definedName>
    <definedName name="INDUSTRIAL_I_EvalActual81" hidden="1">#N/A</definedName>
    <definedName name="INDUSTRIAL_I_EvalScenario65" hidden="1">#N/A</definedName>
    <definedName name="INDUSTRIAL_I_EvalScenario66" hidden="1">#N/A</definedName>
    <definedName name="INDUSTRIAL_I_EvalScenario67" hidden="1">#N/A</definedName>
    <definedName name="INDUSTRIAL_I_EvalScenario74" hidden="1">#N/A</definedName>
    <definedName name="INDUSTRIAL_I_EvalScenario75" hidden="1">#N/A</definedName>
    <definedName name="INDUSTRIAL_I_EvalScenario76" hidden="1">#N/A</definedName>
    <definedName name="INDUSTRIAL_I_EvalScenario77" hidden="1">#N/A</definedName>
    <definedName name="INDUSTRIAL_I_EvalScenario78" hidden="1">#N/A</definedName>
    <definedName name="INDUSTRIAL_I_EvalScenario79" hidden="1">#N/A</definedName>
    <definedName name="INDUSTRIAL_I_EvalScenario80" hidden="1">#N/A</definedName>
    <definedName name="INDUSTRIAL_I_EvalScenario81" hidden="1">#N/A</definedName>
    <definedName name="INDUSTRIAL_I_Left61" hidden="1">#N/A</definedName>
    <definedName name="INDUSTRIAL_I_Left62" hidden="1">#N/A</definedName>
    <definedName name="INDUSTRIAL_I_Left63" hidden="1">#N/A</definedName>
    <definedName name="INDUSTRIAL_I_Left71" hidden="1">#N/A</definedName>
    <definedName name="INDUSTRIAL_I_Right61" hidden="1">#N/A</definedName>
    <definedName name="INDUSTRIAL_I_Right62" hidden="1">#N/A</definedName>
    <definedName name="INDUSTRIAL_I_Right63" hidden="1">#N/A</definedName>
    <definedName name="INDUSTRIAL_I_Right71" hidden="1">#N/A</definedName>
    <definedName name="INDUSTRIAL_I_Row58LetterClassedNve" hidden="1">"Compliance to Best Practices"</definedName>
    <definedName name="INDUSTRIAL_I_Row61PeerGroupPve" hidden="1">"C/ K additive coefficient"</definedName>
    <definedName name="INDUSTRIAL_I_Row62PeerGroupPve" hidden="1">"Burning line utilization factor"</definedName>
    <definedName name="INDUSTRIAL_I_Row63PeerGroupNve" hidden="1">"Manufacturing population"</definedName>
    <definedName name="INDUSTRIAL_I_Row65AText" hidden="1">#REF!</definedName>
    <definedName name="INDUSTRIAL_I_Row65BText" hidden="1">#REF!</definedName>
    <definedName name="INDUSTRIAL_I_Row65CText" hidden="1">#REF!</definedName>
    <definedName name="INDUSTRIAL_I_Row65DText" hidden="1">#REF!</definedName>
    <definedName name="INDUSTRIAL_I_Row65EText" hidden="1">#REF!</definedName>
    <definedName name="INDUSTRIAL_I_Row65ValueClassedPve" hidden="1">"Raw mills reliability Factor"</definedName>
    <definedName name="INDUSTRIAL_I_Row66AText" hidden="1">#REF!</definedName>
    <definedName name="INDUSTRIAL_I_Row66BText" hidden="1">#REF!</definedName>
    <definedName name="INDUSTRIAL_I_Row66CText" hidden="1">#REF!</definedName>
    <definedName name="INDUSTRIAL_I_Row66DText" hidden="1">#REF!</definedName>
    <definedName name="INDUSTRIAL_I_Row66EText" hidden="1">#REF!</definedName>
    <definedName name="INDUSTRIAL_I_Row66ValueClassedPve" hidden="1">"Finish Mills Reliability Factor"</definedName>
    <definedName name="INDUSTRIAL_I_Row67AText" hidden="1">#REF!</definedName>
    <definedName name="INDUSTRIAL_I_Row67BText" hidden="1">#REF!</definedName>
    <definedName name="INDUSTRIAL_I_Row67CText" hidden="1">#REF!</definedName>
    <definedName name="INDUSTRIAL_I_Row67DText" hidden="1">#REF!</definedName>
    <definedName name="INDUSTRIAL_I_Row67EText" hidden="1">#REF!</definedName>
    <definedName name="INDUSTRIAL_I_Row67ValueClassedPve" hidden="1">"Kilns Reliability Factor"</definedName>
    <definedName name="INDUSTRIAL_I_Row69LetterClassedNve" hidden="1">"Safety Practice Status"</definedName>
    <definedName name="INDUSTRIAL_I_Row71PeerGroupNve" hidden="1">"Frequency Rate"</definedName>
    <definedName name="INDUSTRIAL_I_Row73LetterClassedNve" hidden="1">"P &amp; P practice status"</definedName>
    <definedName name="INDUSTRIAL_I_Row74AText" hidden="1">#REF!</definedName>
    <definedName name="INDUSTRIAL_I_Row74BText" hidden="1">#REF!</definedName>
    <definedName name="INDUSTRIAL_I_Row74CText" hidden="1">#REF!</definedName>
    <definedName name="INDUSTRIAL_I_Row74DText" hidden="1">#REF!</definedName>
    <definedName name="INDUSTRIAL_I_Row74EText" hidden="1">#REF!</definedName>
    <definedName name="INDUSTRIAL_I_Row74ValueClassedPve" hidden="1">"Kilns Performance factor"</definedName>
    <definedName name="INDUSTRIAL_I_Row75AText" hidden="1">#REF!</definedName>
    <definedName name="INDUSTRIAL_I_Row75BText" hidden="1">#REF!</definedName>
    <definedName name="INDUSTRIAL_I_Row75CText" hidden="1">#REF!</definedName>
    <definedName name="INDUSTRIAL_I_Row75DText" hidden="1">#REF!</definedName>
    <definedName name="INDUSTRIAL_I_Row75EText" hidden="1">#REF!</definedName>
    <definedName name="INDUSTRIAL_I_Row75ValueClassedNve" hidden="1">"Kiln Feed Unif. Index (KFUI)"</definedName>
    <definedName name="INDUSTRIAL_I_Row76AText" hidden="1">#REF!</definedName>
    <definedName name="INDUSTRIAL_I_Row76BText" hidden="1">#REF!</definedName>
    <definedName name="INDUSTRIAL_I_Row76CText" hidden="1">#REF!</definedName>
    <definedName name="INDUSTRIAL_I_Row76DText" hidden="1">#REF!</definedName>
    <definedName name="INDUSTRIAL_I_Row76EText" hidden="1">#REF!</definedName>
    <definedName name="INDUSTRIAL_I_Row76ValueClassedNve" hidden="1">"Clinker SO3 Unif. Index (KSUI)"</definedName>
    <definedName name="INDUSTRIAL_I_Row77AText" hidden="1">#REF!</definedName>
    <definedName name="INDUSTRIAL_I_Row77BText" hidden="1">#REF!</definedName>
    <definedName name="INDUSTRIAL_I_Row77CText" hidden="1">#REF!</definedName>
    <definedName name="INDUSTRIAL_I_Row77DText" hidden="1">#REF!</definedName>
    <definedName name="INDUSTRIAL_I_Row77EText" hidden="1">#REF!</definedName>
    <definedName name="INDUSTRIAL_I_Row77ValueClassedNve" hidden="1">"Free Lime Uniformity Index (FLUI)"</definedName>
    <definedName name="INDUSTRIAL_I_Row78AText" hidden="1">#REF!</definedName>
    <definedName name="INDUSTRIAL_I_Row78BText" hidden="1">#REF!</definedName>
    <definedName name="INDUSTRIAL_I_Row78CText" hidden="1">#REF!</definedName>
    <definedName name="INDUSTRIAL_I_Row78DText" hidden="1">#REF!</definedName>
    <definedName name="INDUSTRIAL_I_Row78EText" hidden="1">#REF!</definedName>
    <definedName name="INDUSTRIAL_I_Row78ValueClassedPve" hidden="1">"OTA (Kilns)"</definedName>
    <definedName name="INDUSTRIAL_I_Row79AText" hidden="1">#REF!</definedName>
    <definedName name="INDUSTRIAL_I_Row79BText" hidden="1">#REF!</definedName>
    <definedName name="INDUSTRIAL_I_Row79CText" hidden="1">#REF!</definedName>
    <definedName name="INDUSTRIAL_I_Row79DText" hidden="1">#REF!</definedName>
    <definedName name="INDUSTRIAL_I_Row79EText" hidden="1">#REF!</definedName>
    <definedName name="INDUSTRIAL_I_Row79ValueClassedPve" hidden="1">"OTA (Raw Mills)"</definedName>
    <definedName name="INDUSTRIAL_I_Row80AText" hidden="1">#REF!</definedName>
    <definedName name="INDUSTRIAL_I_Row80BText" hidden="1">#REF!</definedName>
    <definedName name="INDUSTRIAL_I_Row80CText" hidden="1">#REF!</definedName>
    <definedName name="INDUSTRIAL_I_Row80DText" hidden="1">#REF!</definedName>
    <definedName name="INDUSTRIAL_I_Row80EText" hidden="1">#REF!</definedName>
    <definedName name="INDUSTRIAL_I_Row80ValueClassedPve" hidden="1">"OTA (Finish Mills)"</definedName>
    <definedName name="INDUSTRIAL_I_Row81AText" hidden="1">#REF!</definedName>
    <definedName name="INDUSTRIAL_I_Row81BText" hidden="1">#REF!</definedName>
    <definedName name="INDUSTRIAL_I_Row81CText" hidden="1">#REF!</definedName>
    <definedName name="INDUSTRIAL_I_Row81DText" hidden="1">#REF!</definedName>
    <definedName name="INDUSTRIAL_I_Row81EText" hidden="1">#REF!</definedName>
    <definedName name="INDUSTRIAL_I_Row81ValueClassedNve" hidden="1">"Process Failure Rate (Burning Line)"</definedName>
    <definedName name="INDUSTRIAL_I_Scenario58" hidden="1">((#REF!="E")+(#REF!="D")*2+(#REF!="C")*3+(#REF!="B")*4+(#REF!="A")*5-0.5)</definedName>
    <definedName name="INDUSTRIAL_I_Scenario61" hidden="1">#N/A</definedName>
    <definedName name="INDUSTRIAL_I_Scenario62" hidden="1">#N/A</definedName>
    <definedName name="INDUSTRIAL_I_Scenario63" hidden="1">#N/A</definedName>
    <definedName name="INDUSTRIAL_I_Scenario65" hidden="1">((INDUSTRIAL_I_EvalScenario65="E")+(INDUSTRIAL_I_EvalScenario65="D")*2+(INDUSTRIAL_I_EvalScenario65="C")*3+(INDUSTRIAL_I_EvalScenario65="B")*4+(INDUSTRIAL_I_EvalScenario65="A")*5-0.5)</definedName>
    <definedName name="INDUSTRIAL_I_Scenario66" hidden="1">((INDUSTRIAL_I_EvalScenario66="E")+(INDUSTRIAL_I_EvalScenario66="D")*2+(INDUSTRIAL_I_EvalScenario66="C")*3+(INDUSTRIAL_I_EvalScenario66="B")*4+(INDUSTRIAL_I_EvalScenario66="A")*5-0.5)</definedName>
    <definedName name="INDUSTRIAL_I_Scenario67" hidden="1">((INDUSTRIAL_I_EvalScenario67="E")+(INDUSTRIAL_I_EvalScenario67="D")*2+(INDUSTRIAL_I_EvalScenario67="C")*3+(INDUSTRIAL_I_EvalScenario67="B")*4+(INDUSTRIAL_I_EvalScenario67="A")*5-0.5)</definedName>
    <definedName name="INDUSTRIAL_I_Scenario69" hidden="1">((#REF!="E")+(#REF!="D")*2+(#REF!="C")*3+(#REF!="B")*4+(#REF!="A")*5-0.5)</definedName>
    <definedName name="INDUSTRIAL_I_Scenario71" hidden="1">#N/A</definedName>
    <definedName name="INDUSTRIAL_I_Scenario73" hidden="1">((#REF!="E")+(#REF!="D")*2+(#REF!="C")*3+(#REF!="B")*4+(#REF!="A")*5-0.5)</definedName>
    <definedName name="INDUSTRIAL_I_Scenario74" hidden="1">((INDUSTRIAL_I_EvalScenario74="E")+(INDUSTRIAL_I_EvalScenario74="D")*2+(INDUSTRIAL_I_EvalScenario74="C")*3+(INDUSTRIAL_I_EvalScenario74="B")*4+(INDUSTRIAL_I_EvalScenario74="A")*5-0.5)</definedName>
    <definedName name="INDUSTRIAL_I_Scenario75" hidden="1">((INDUSTRIAL_I_EvalScenario75="E")+(INDUSTRIAL_I_EvalScenario75="D")*2+(INDUSTRIAL_I_EvalScenario75="C")*3+(INDUSTRIAL_I_EvalScenario75="B")*4+(INDUSTRIAL_I_EvalScenario75="A")*5-0.5)</definedName>
    <definedName name="INDUSTRIAL_I_Scenario76" hidden="1">((INDUSTRIAL_I_EvalScenario76="E")+(INDUSTRIAL_I_EvalScenario76="D")*2+(INDUSTRIAL_I_EvalScenario76="C")*3+(INDUSTRIAL_I_EvalScenario76="B")*4+(INDUSTRIAL_I_EvalScenario76="A")*5-0.5)</definedName>
    <definedName name="INDUSTRIAL_I_Scenario77" hidden="1">((INDUSTRIAL_I_EvalScenario77="E")+(INDUSTRIAL_I_EvalScenario77="D")*2+(INDUSTRIAL_I_EvalScenario77="C")*3+(INDUSTRIAL_I_EvalScenario77="B")*4+(INDUSTRIAL_I_EvalScenario77="A")*5-0.5)</definedName>
    <definedName name="INDUSTRIAL_I_Scenario78" hidden="1">((INDUSTRIAL_I_EvalScenario78="E")+(INDUSTRIAL_I_EvalScenario78="D")*2+(INDUSTRIAL_I_EvalScenario78="C")*3+(INDUSTRIAL_I_EvalScenario78="B")*4+(INDUSTRIAL_I_EvalScenario78="A")*5-0.5)</definedName>
    <definedName name="INDUSTRIAL_I_Scenario79" hidden="1">((INDUSTRIAL_I_EvalScenario79="E")+(INDUSTRIAL_I_EvalScenario79="D")*2+(INDUSTRIAL_I_EvalScenario79="C")*3+(INDUSTRIAL_I_EvalScenario79="B")*4+(INDUSTRIAL_I_EvalScenario79="A")*5-0.5)</definedName>
    <definedName name="INDUSTRIAL_I_Scenario80" hidden="1">((INDUSTRIAL_I_EvalScenario80="E")+(INDUSTRIAL_I_EvalScenario80="D")*2+(INDUSTRIAL_I_EvalScenario80="C")*3+(INDUSTRIAL_I_EvalScenario80="B")*4+(INDUSTRIAL_I_EvalScenario80="A")*5-0.5)</definedName>
    <definedName name="INDUSTRIAL_I_Scenario81" hidden="1">((INDUSTRIAL_I_EvalScenario81="E")+(INDUSTRIAL_I_EvalScenario81="D")*2+(INDUSTRIAL_I_EvalScenario81="C")*3+(INDUSTRIAL_I_EvalScenario81="B")*4+(INDUSTRIAL_I_EvalScenario81="A")*5-0.5)</definedName>
    <definedName name="INDUSTRIAL_I_ScenarioA65" hidden="1">IF(AND(#REF!&gt;#REF!,#REF!&lt;=#REF!),"A","")</definedName>
    <definedName name="INDUSTRIAL_I_ScenarioA66" hidden="1">IF(AND(#REF!&gt;#REF!,#REF!&lt;=#REF!),"A","")</definedName>
    <definedName name="INDUSTRIAL_I_ScenarioA67" hidden="1">IF(AND(#REF!&gt;#REF!,#REF!&lt;=#REF!),"A","")</definedName>
    <definedName name="INDUSTRIAL_I_ScenarioA74" hidden="1">IF(AND(#REF!&gt;#REF!,#REF!&lt;=#REF!),"A","")</definedName>
    <definedName name="INDUSTRIAL_I_ScenarioA75" hidden="1">IF(AND(#REF!&gt;=#REF!,#REF!&lt;=#REF!),"A","")</definedName>
    <definedName name="INDUSTRIAL_I_ScenarioA76" hidden="1">IF(AND(#REF!&gt;=#REF!,#REF!&lt;=#REF!),"A","")</definedName>
    <definedName name="INDUSTRIAL_I_ScenarioA77" hidden="1">IF(AND(#REF!&gt;=#REF!,#REF!&lt;=#REF!),"A","")</definedName>
    <definedName name="INDUSTRIAL_I_ScenarioA78" hidden="1">IF(AND(#REF!&gt;#REF!,#REF!&lt;=#REF!),"A","")</definedName>
    <definedName name="INDUSTRIAL_I_ScenarioA79" hidden="1">IF(AND(#REF!&gt;#REF!,#REF!&lt;=#REF!),"A","")</definedName>
    <definedName name="INDUSTRIAL_I_ScenarioA80" hidden="1">IF(AND(#REF!&gt;#REF!,#REF!&lt;=#REF!),"A","")</definedName>
    <definedName name="INDUSTRIAL_I_ScenarioA81" hidden="1">IF(AND(#REF!&gt;=#REF!,#REF!&lt;=#REF!),"A","")</definedName>
    <definedName name="INDUSTRIAL_I_ScenarioB65" hidden="1">IF(AND(#REF!&gt;#REF!,#REF!&lt;=#REF!),"B","")</definedName>
    <definedName name="INDUSTRIAL_I_ScenarioB66" hidden="1">IF(AND(#REF!&gt;#REF!,#REF!&lt;=#REF!),"B","")</definedName>
    <definedName name="INDUSTRIAL_I_ScenarioB67" hidden="1">IF(AND(#REF!&gt;#REF!,#REF!&lt;=#REF!),"B","")</definedName>
    <definedName name="INDUSTRIAL_I_ScenarioB74" hidden="1">IF(AND(#REF!&gt;#REF!,#REF!&lt;=#REF!),"B","")</definedName>
    <definedName name="INDUSTRIAL_I_ScenarioB75" hidden="1">IF(AND(#REF!&gt;#REF!,#REF!&lt;=#REF!),"B","")</definedName>
    <definedName name="INDUSTRIAL_I_ScenarioB76" hidden="1">IF(AND(#REF!&gt;#REF!,#REF!&lt;=#REF!),"B","")</definedName>
    <definedName name="INDUSTRIAL_I_ScenarioB77" hidden="1">IF(AND(#REF!&gt;#REF!,#REF!&lt;=#REF!),"B","")</definedName>
    <definedName name="INDUSTRIAL_I_ScenarioB78" hidden="1">IF(AND(#REF!&gt;#REF!,#REF!&lt;=#REF!),"B","")</definedName>
    <definedName name="INDUSTRIAL_I_ScenarioB79" hidden="1">IF(AND(#REF!&gt;#REF!,#REF!&lt;=#REF!),"B","")</definedName>
    <definedName name="INDUSTRIAL_I_ScenarioB80" hidden="1">IF(AND(#REF!&gt;#REF!,#REF!&lt;=#REF!),"B","")</definedName>
    <definedName name="INDUSTRIAL_I_ScenarioB81" hidden="1">IF(AND(#REF!&gt;#REF!,#REF!&lt;=#REF!),"B","")</definedName>
    <definedName name="INDUSTRIAL_I_ScenarioC65" hidden="1">IF(AND(#REF!&gt;#REF!,#REF!&lt;=#REF!),"C","")</definedName>
    <definedName name="INDUSTRIAL_I_ScenarioC66" hidden="1">IF(AND(#REF!&gt;#REF!,#REF!&lt;=#REF!),"C","")</definedName>
    <definedName name="INDUSTRIAL_I_ScenarioC67" hidden="1">IF(AND(#REF!&gt;#REF!,#REF!&lt;=#REF!),"C","")</definedName>
    <definedName name="INDUSTRIAL_I_ScenarioC74" hidden="1">IF(AND(#REF!&gt;#REF!,#REF!&lt;=#REF!),"C","")</definedName>
    <definedName name="INDUSTRIAL_I_ScenarioC75" hidden="1">IF(AND(#REF!&gt;#REF!,#REF!&lt;=#REF!),"C","")</definedName>
    <definedName name="INDUSTRIAL_I_ScenarioC76" hidden="1">IF(AND(#REF!&gt;#REF!,#REF!&lt;=#REF!),"C","")</definedName>
    <definedName name="INDUSTRIAL_I_ScenarioC77" hidden="1">IF(AND(#REF!&gt;#REF!,#REF!&lt;=#REF!),"C","")</definedName>
    <definedName name="INDUSTRIAL_I_ScenarioC78" hidden="1">IF(AND(#REF!&gt;#REF!,#REF!&lt;=#REF!),"C","")</definedName>
    <definedName name="INDUSTRIAL_I_ScenarioC79" hidden="1">IF(AND(#REF!&gt;#REF!,#REF!&lt;=#REF!),"C","")</definedName>
    <definedName name="INDUSTRIAL_I_ScenarioC80" hidden="1">IF(AND(#REF!&gt;#REF!,#REF!&lt;=#REF!),"C","")</definedName>
    <definedName name="INDUSTRIAL_I_ScenarioC81" hidden="1">IF(AND(#REF!&gt;#REF!,#REF!&lt;=#REF!),"C","")</definedName>
    <definedName name="INDUSTRIAL_I_ScenarioD65" hidden="1">IF(AND(#REF!&gt;#REF!,#REF!&lt;=#REF!),"D","")</definedName>
    <definedName name="INDUSTRIAL_I_ScenarioD66" hidden="1">IF(AND(#REF!&gt;#REF!,#REF!&lt;=#REF!),"D","")</definedName>
    <definedName name="INDUSTRIAL_I_ScenarioD67" hidden="1">IF(AND(#REF!&gt;#REF!,#REF!&lt;=#REF!),"D","")</definedName>
    <definedName name="INDUSTRIAL_I_ScenarioD74" hidden="1">IF(AND(#REF!&gt;#REF!,#REF!&lt;=#REF!),"D","")</definedName>
    <definedName name="INDUSTRIAL_I_ScenarioD75" hidden="1">IF(AND(#REF!&gt;#REF!,#REF!&lt;=#REF!),"D","")</definedName>
    <definedName name="INDUSTRIAL_I_ScenarioD76" hidden="1">IF(AND(#REF!&gt;#REF!,#REF!&lt;=#REF!),"D","")</definedName>
    <definedName name="INDUSTRIAL_I_ScenarioD77" hidden="1">IF(AND(#REF!&gt;#REF!,#REF!&lt;=#REF!),"D","")</definedName>
    <definedName name="INDUSTRIAL_I_ScenarioD78" hidden="1">IF(AND(#REF!&gt;#REF!,#REF!&lt;=#REF!),"D","")</definedName>
    <definedName name="INDUSTRIAL_I_ScenarioD79" hidden="1">IF(AND(#REF!&gt;#REF!,#REF!&lt;=#REF!),"D","")</definedName>
    <definedName name="INDUSTRIAL_I_ScenarioD80" hidden="1">IF(AND(#REF!&gt;#REF!,#REF!&lt;=#REF!),"D","")</definedName>
    <definedName name="INDUSTRIAL_I_ScenarioD81" hidden="1">IF(AND(#REF!&gt;#REF!,#REF!&lt;=#REF!),"D","")</definedName>
    <definedName name="INDUSTRIAL_I_ScenarioE65" hidden="1">IF(AND(#REF!&gt;=#REF!,#REF!&lt;=#REF!),"E","")</definedName>
    <definedName name="INDUSTRIAL_I_ScenarioE66" hidden="1">IF(AND(#REF!&gt;=#REF!,#REF!&lt;=#REF!),"E","")</definedName>
    <definedName name="INDUSTRIAL_I_ScenarioE67" hidden="1">IF(AND(#REF!&gt;=#REF!,#REF!&lt;=#REF!),"E","")</definedName>
    <definedName name="INDUSTRIAL_I_ScenarioE74" hidden="1">IF(AND(#REF!&gt;=#REF!,#REF!&lt;=#REF!),"E","")</definedName>
    <definedName name="INDUSTRIAL_I_ScenarioE75" hidden="1">IF(AND(#REF!&gt;#REF!,#REF!&lt;=#REF!),"E","")</definedName>
    <definedName name="INDUSTRIAL_I_ScenarioE76" hidden="1">IF(AND(#REF!&gt;#REF!,#REF!&lt;=#REF!),"E","")</definedName>
    <definedName name="INDUSTRIAL_I_ScenarioE77" hidden="1">IF(AND(#REF!&gt;#REF!,#REF!&lt;=#REF!),"E","")</definedName>
    <definedName name="INDUSTRIAL_I_ScenarioE78" hidden="1">IF(AND(#REF!&gt;=#REF!,#REF!&lt;=#REF!),"E","")</definedName>
    <definedName name="INDUSTRIAL_I_ScenarioE79" hidden="1">IF(AND(#REF!&gt;=#REF!,#REF!&lt;=#REF!),"E","")</definedName>
    <definedName name="INDUSTRIAL_I_ScenarioE80" hidden="1">IF(AND(#REF!&gt;=#REF!,#REF!&lt;=#REF!),"E","")</definedName>
    <definedName name="INDUSTRIAL_I_ScenarioE81" hidden="1">IF(AND(#REF!&gt;#REF!,#REF!&lt;=#REF!),"E","")</definedName>
    <definedName name="INDUSTRIAL_II_Actual56" hidden="1">((#REF!="E")+(#REF!="D")*2+(#REF!="C")*3+(#REF!="B")*4+(#REF!="A")*5-0.5)</definedName>
    <definedName name="INDUSTRIAL_II_Actual57" hidden="1">#N/A</definedName>
    <definedName name="INDUSTRIAL_II_Actual60" hidden="1">((#REF!="E")+(#REF!="D")*2+(#REF!="C")*3+(#REF!="B")*4+(#REF!="A")*5-0.5)</definedName>
    <definedName name="INDUSTRIAL_II_Actual61" hidden="1">#N/A</definedName>
    <definedName name="INDUSTRIAL_II_Actual62" hidden="1">#N/A</definedName>
    <definedName name="INDUSTRIAL_II_Actual63" hidden="1">#N/A</definedName>
    <definedName name="INDUSTRIAL_II_Actual67" hidden="1">((#REF!="E")+(#REF!="D")*2+(#REF!="C")*3+(#REF!="B")*4+(#REF!="A")*5-0.5)</definedName>
    <definedName name="INDUSTRIAL_II_Actual68" hidden="1">#N/A</definedName>
    <definedName name="INDUSTRIAL_II_Actual69" hidden="1">#N/A</definedName>
    <definedName name="INDUSTRIAL_II_Actual70" hidden="1">#N/A</definedName>
    <definedName name="INDUSTRIAL_II_Actual72" hidden="1">#N/A</definedName>
    <definedName name="INDUSTRIAL_II_Actual73" hidden="1">#N/A</definedName>
    <definedName name="INDUSTRIAL_II_Actual74" hidden="1">#N/A</definedName>
    <definedName name="INDUSTRIAL_II_Actual75" hidden="1">#N/A</definedName>
    <definedName name="INDUSTRIAL_II_Actual76" hidden="1">#N/A</definedName>
    <definedName name="INDUSTRIAL_II_Actual77" hidden="1">#N/A</definedName>
    <definedName name="INDUSTRIAL_II_Actual78" hidden="1">#N/A</definedName>
    <definedName name="INDUSTRIAL_II_Actual80" hidden="1">#N/A</definedName>
    <definedName name="INDUSTRIAL_II_Actual81" hidden="1">((#REF!="E")+(#REF!="D")*2+(#REF!="C")*3+(#REF!="B")*4+(#REF!="A")*5-0.5)</definedName>
    <definedName name="INDUSTRIAL_II_ActualA57" hidden="1">IF(AND(#REF!&gt;=#REF!,#REF!&lt;=#REF!),"A","")</definedName>
    <definedName name="INDUSTRIAL_II_ActualA68" hidden="1">IF(AND(#REF!&gt;=#REF!,#REF!&lt;=#REF!),"A","")</definedName>
    <definedName name="INDUSTRIAL_II_ActualA69" hidden="1">IF(AND(#REF!&gt;=#REF!,#REF!&lt;=#REF!),"A","")</definedName>
    <definedName name="INDUSTRIAL_II_ActualA70" hidden="1">IF(AND(#REF!&gt;=#REF!,#REF!&lt;=#REF!),"A","")</definedName>
    <definedName name="INDUSTRIAL_II_ActualA80" hidden="1">IF(AND(#REF!&gt;=#REF!,#REF!&lt;=#REF!),"A","")</definedName>
    <definedName name="INDUSTRIAL_II_ActualB57" hidden="1">IF(AND(#REF!&gt;#REF!,#REF!&lt;=#REF!),"B","")</definedName>
    <definedName name="INDUSTRIAL_II_ActualB68" hidden="1">IF(AND(#REF!&gt;#REF!,#REF!&lt;=#REF!),"B","")</definedName>
    <definedName name="INDUSTRIAL_II_ActualB69" hidden="1">IF(AND(#REF!&gt;#REF!,#REF!&lt;=#REF!),"B","")</definedName>
    <definedName name="INDUSTRIAL_II_ActualB70" hidden="1">IF(AND(#REF!&gt;#REF!,#REF!&lt;=#REF!),"B","")</definedName>
    <definedName name="INDUSTRIAL_II_ActualB80" hidden="1">IF(AND(#REF!&gt;#REF!,#REF!&lt;=#REF!),"B","")</definedName>
    <definedName name="INDUSTRIAL_II_ActualC57" hidden="1">IF(AND(#REF!&gt;#REF!,#REF!&lt;=#REF!),"C","")</definedName>
    <definedName name="INDUSTRIAL_II_ActualC68" hidden="1">IF(AND(#REF!&gt;#REF!,#REF!&lt;=#REF!),"C","")</definedName>
    <definedName name="INDUSTRIAL_II_ActualC69" hidden="1">IF(AND(#REF!&gt;#REF!,#REF!&lt;=#REF!),"C","")</definedName>
    <definedName name="INDUSTRIAL_II_ActualC70" hidden="1">IF(AND(#REF!&gt;#REF!,#REF!&lt;=#REF!),"C","")</definedName>
    <definedName name="INDUSTRIAL_II_ActualC80" hidden="1">IF(AND(#REF!&gt;#REF!,#REF!&lt;=#REF!),"C","")</definedName>
    <definedName name="INDUSTRIAL_II_ActualD57" hidden="1">IF(AND(#REF!&gt;#REF!,#REF!&lt;=#REF!),"D","")</definedName>
    <definedName name="INDUSTRIAL_II_ActualD68" hidden="1">IF(AND(#REF!&gt;#REF!,#REF!&lt;=#REF!),"D","")</definedName>
    <definedName name="INDUSTRIAL_II_ActualD69" hidden="1">IF(AND(#REF!&gt;#REF!,#REF!&lt;=#REF!),"D","")</definedName>
    <definedName name="INDUSTRIAL_II_ActualD70" hidden="1">IF(AND(#REF!&gt;#REF!,#REF!&lt;=#REF!),"D","")</definedName>
    <definedName name="INDUSTRIAL_II_ActualD80" hidden="1">IF(AND(#REF!&gt;#REF!,#REF!&lt;=#REF!),"D","")</definedName>
    <definedName name="INDUSTRIAL_II_ActualE57" hidden="1">IF(AND(#REF!&gt;#REF!,#REF!&lt;=#REF!),"E","")</definedName>
    <definedName name="INDUSTRIAL_II_ActualE68" hidden="1">IF(AND(#REF!&gt;#REF!,#REF!&lt;=#REF!),"E","")</definedName>
    <definedName name="INDUSTRIAL_II_ActualE69" hidden="1">IF(AND(#REF!&gt;#REF!,#REF!&lt;=#REF!),"E","")</definedName>
    <definedName name="INDUSTRIAL_II_ActualE70" hidden="1">IF(AND(#REF!&gt;#REF!,#REF!&lt;=#REF!),"E","")</definedName>
    <definedName name="INDUSTRIAL_II_ActualE80" hidden="1">IF(AND(#REF!&gt;#REF!,#REF!&lt;=#REF!),"E","")</definedName>
    <definedName name="INDUSTRIAL_II_Average61" hidden="1">#N/A</definedName>
    <definedName name="INDUSTRIAL_II_Average62" hidden="1">#N/A</definedName>
    <definedName name="INDUSTRIAL_II_Average63" hidden="1">#N/A</definedName>
    <definedName name="INDUSTRIAL_II_Average72" hidden="1">#N/A</definedName>
    <definedName name="INDUSTRIAL_II_Average73" hidden="1">#N/A</definedName>
    <definedName name="INDUSTRIAL_II_Average74" hidden="1">#N/A</definedName>
    <definedName name="INDUSTRIAL_II_Average75" hidden="1">#N/A</definedName>
    <definedName name="INDUSTRIAL_II_Average76" hidden="1">#N/A</definedName>
    <definedName name="INDUSTRIAL_II_Average77" hidden="1">#N/A</definedName>
    <definedName name="INDUSTRIAL_II_Average78" hidden="1">#N/A</definedName>
    <definedName name="INDUSTRIAL_II_Divisor61" hidden="1">(MAX(#REF!,#REF!,#REF!)-MIN(#REF!,#REF!,#REF!))</definedName>
    <definedName name="INDUSTRIAL_II_Divisor62" hidden="1">(MAX(#REF!,#REF!,#REF!)-MIN(#REF!,#REF!,#REF!))</definedName>
    <definedName name="INDUSTRIAL_II_Divisor63" hidden="1">(MAX(#REF!,#REF!,#REF!)-MIN(#REF!,#REF!,#REF!))</definedName>
    <definedName name="INDUSTRIAL_II_Divisor72" hidden="1">(MAX(#REF!,#REF!,#REF!)-MIN(#REF!,#REF!,#REF!))</definedName>
    <definedName name="INDUSTRIAL_II_Divisor73" hidden="1">(MAX(#REF!,#REF!,#REF!)-MIN(#REF!,#REF!,#REF!))</definedName>
    <definedName name="INDUSTRIAL_II_Divisor74" hidden="1">(MAX(#REF!,#REF!,#REF!)-MIN(#REF!,#REF!,#REF!))</definedName>
    <definedName name="INDUSTRIAL_II_Divisor75" hidden="1">(MAX(#REF!,#REF!,#REF!)-MIN(#REF!,#REF!,#REF!))</definedName>
    <definedName name="INDUSTRIAL_II_Divisor76" hidden="1">(MAX(#REF!,#REF!,#REF!)-MIN(#REF!,#REF!,#REF!))</definedName>
    <definedName name="INDUSTRIAL_II_Divisor77" hidden="1">(MAX(#REF!,#REF!,#REF!)-MIN(#REF!,#REF!,#REF!))</definedName>
    <definedName name="INDUSTRIAL_II_Divisor78" hidden="1">(MAX(#REF!,#REF!,#REF!)-MIN(#REF!,#REF!,#REF!))</definedName>
    <definedName name="INDUSTRIAL_II_EvalActual57" hidden="1">#N/A</definedName>
    <definedName name="INDUSTRIAL_II_EvalActual68" hidden="1">#N/A</definedName>
    <definedName name="INDUSTRIAL_II_EvalActual69" hidden="1">#N/A</definedName>
    <definedName name="INDUSTRIAL_II_EvalActual70" hidden="1">#N/A</definedName>
    <definedName name="INDUSTRIAL_II_EvalActual80" hidden="1">IF(#REF!="","",INDUSTRIAL_II_ActualE80&amp;INDUSTRIAL_II_ActualD80&amp;INDUSTRIAL_II_ActualC80&amp;INDUSTRIAL_II_ActualB80&amp;INDUSTRIAL_II_ActualA80)</definedName>
    <definedName name="INDUSTRIAL_II_EvalScenario57" hidden="1">#N/A</definedName>
    <definedName name="INDUSTRIAL_II_EvalScenario68" hidden="1">#N/A</definedName>
    <definedName name="INDUSTRIAL_II_EvalScenario69" hidden="1">#N/A</definedName>
    <definedName name="INDUSTRIAL_II_EvalScenario70" hidden="1">#N/A</definedName>
    <definedName name="INDUSTRIAL_II_EvalScenario80" hidden="1">#N/A</definedName>
    <definedName name="INDUSTRIAL_II_Left61" hidden="1">#N/A</definedName>
    <definedName name="INDUSTRIAL_II_Left62" hidden="1">#N/A</definedName>
    <definedName name="INDUSTRIAL_II_Left63" hidden="1">#N/A</definedName>
    <definedName name="INDUSTRIAL_II_Left72" hidden="1">#N/A</definedName>
    <definedName name="INDUSTRIAL_II_Left73" hidden="1">#N/A</definedName>
    <definedName name="INDUSTRIAL_II_Left74" hidden="1">#N/A</definedName>
    <definedName name="INDUSTRIAL_II_Left75" hidden="1">-IF(OR(INDUSTRIAL_II_Divisor75=0,#REF!=""),0.5,(#REF!-MAX(#REF!,#REF!,#REF!))/INDUSTRIAL_II_Divisor75)</definedName>
    <definedName name="INDUSTRIAL_II_Left76" hidden="1">-IF(OR(INDUSTRIAL_II_Divisor76=0,#REF!=""),0.5,(#REF!-MAX(#REF!,#REF!,#REF!))/INDUSTRIAL_II_Divisor76)</definedName>
    <definedName name="INDUSTRIAL_II_Left77" hidden="1">-IF(OR(INDUSTRIAL_II_Divisor77=0,#REF!=""),0.5,(#REF!-MAX(#REF!,#REF!,#REF!))/INDUSTRIAL_II_Divisor77)</definedName>
    <definedName name="INDUSTRIAL_II_Left78" hidden="1">-IF(OR(INDUSTRIAL_II_Divisor78=0,#REF!=""),0.5,(#REF!-MAX(#REF!,#REF!,#REF!))/INDUSTRIAL_II_Divisor78)</definedName>
    <definedName name="INDUSTRIAL_II_Right61" hidden="1">#N/A</definedName>
    <definedName name="INDUSTRIAL_II_Right62" hidden="1">#N/A</definedName>
    <definedName name="INDUSTRIAL_II_Right63" hidden="1">#N/A</definedName>
    <definedName name="INDUSTRIAL_II_Right72" hidden="1">#N/A</definedName>
    <definedName name="INDUSTRIAL_II_Right73" hidden="1">#N/A</definedName>
    <definedName name="INDUSTRIAL_II_Right74" hidden="1">#N/A</definedName>
    <definedName name="INDUSTRIAL_II_Right75" hidden="1">-IF(OR(INDUSTRIAL_II_Divisor75=0,#REF!=""),0.5,(#REF!-MAX(#REF!,#REF!,#REF!))/INDUSTRIAL_II_Divisor75)</definedName>
    <definedName name="INDUSTRIAL_II_Right76" hidden="1">-IF(OR(INDUSTRIAL_II_Divisor76=0,#REF!=""),0.5,(#REF!-MAX(#REF!,#REF!,#REF!))/INDUSTRIAL_II_Divisor76)</definedName>
    <definedName name="INDUSTRIAL_II_Right77" hidden="1">-IF(OR(INDUSTRIAL_II_Divisor77=0,#REF!=""),0.5,(#REF!-MAX(#REF!,#REF!,#REF!))/INDUSTRIAL_II_Divisor77)</definedName>
    <definedName name="INDUSTRIAL_II_Right78" hidden="1">-IF(OR(INDUSTRIAL_II_Divisor78=0,#REF!=""),0.5,(#REF!-MAX(#REF!,#REF!,#REF!))/INDUSTRIAL_II_Divisor78)</definedName>
    <definedName name="INDUSTRIAL_II_Row56LetterClassedNve" hidden="1">"P&amp;Q Practice Status"</definedName>
    <definedName name="INDUSTRIAL_II_Row57AText" hidden="1">#REF!</definedName>
    <definedName name="INDUSTRIAL_II_Row57BText" hidden="1">#REF!</definedName>
    <definedName name="INDUSTRIAL_II_Row57CText" hidden="1">#REF!</definedName>
    <definedName name="INDUSTRIAL_II_Row57DText" hidden="1">#REF!</definedName>
    <definedName name="INDUSTRIAL_II_Row57EText" hidden="1">#REF!</definedName>
    <definedName name="INDUSTRIAL_II_Row57ValueClassedNve" hidden="1">"Strength Uniformity 28d"</definedName>
    <definedName name="INDUSTRIAL_II_Row60LetterClassedNve" hidden="1">"Energy Pratice Status"</definedName>
    <definedName name="INDUSTRIAL_II_Row61PeerGroupNve" hidden="1">"Average Specific Heat Cost"</definedName>
    <definedName name="INDUSTRIAL_II_Row62PeerGroupNve" hidden="1">"Specific Heat consumption"</definedName>
    <definedName name="INDUSTRIAL_II_Row63PeerGroupNve" hidden="1">"Average Specific Power Cost"</definedName>
    <definedName name="INDUSTRIAL_II_Row67LetterClassedNve" hidden="1">"Maintenance Practice Status"</definedName>
    <definedName name="INDUSTRIAL_II_Row68AText" hidden="1">#REF!</definedName>
    <definedName name="INDUSTRIAL_II_Row68BText" hidden="1">#REF!</definedName>
    <definedName name="INDUSTRIAL_II_Row68CText" hidden="1">#REF!</definedName>
    <definedName name="INDUSTRIAL_II_Row68DText" hidden="1">#REF!</definedName>
    <definedName name="INDUSTRIAL_II_Row68EText" hidden="1">#REF!</definedName>
    <definedName name="INDUSTRIAL_II_Row68ValueClassedNve" hidden="1">"NSFI - Incident stoppages"</definedName>
    <definedName name="INDUSTRIAL_II_Row69AText" hidden="1">#REF!</definedName>
    <definedName name="INDUSTRIAL_II_Row69BText" hidden="1">#REF!</definedName>
    <definedName name="INDUSTRIAL_II_Row69CText" hidden="1">#REF!</definedName>
    <definedName name="INDUSTRIAL_II_Row69DText" hidden="1">#REF!</definedName>
    <definedName name="INDUSTRIAL_II_Row69EText" hidden="1">#REF!</definedName>
    <definedName name="INDUSTRIAL_II_Row69ValueClassedNve" hidden="1">"Equipment Failure Rate (Burning Line)"</definedName>
    <definedName name="INDUSTRIAL_II_Row70AText" hidden="1">#REF!</definedName>
    <definedName name="INDUSTRIAL_II_Row70BText" hidden="1">#REF!</definedName>
    <definedName name="INDUSTRIAL_II_Row70CText" hidden="1">#REF!</definedName>
    <definedName name="INDUSTRIAL_II_Row70DText" hidden="1">#REF!</definedName>
    <definedName name="INDUSTRIAL_II_Row70EText" hidden="1">#REF!</definedName>
    <definedName name="INDUSTRIAL_II_Row70ValueClassedNve" hidden="1">"Maintenance Cost Index"</definedName>
    <definedName name="INDUSTRIAL_II_Row72PeerGroupNve" hidden="1">"Clinker cost"</definedName>
    <definedName name="INDUSTRIAL_II_Row73PeerGroupNve" hidden="1">"Cem. bin cost"</definedName>
    <definedName name="INDUSTRIAL_II_Row74PeerGroupNve" hidden="1">" - Purchased Materials Cost, cement"</definedName>
    <definedName name="INDUSTRIAL_II_Row75PeerGroupNve" hidden="1">" - Energy cost"</definedName>
    <definedName name="INDUSTRIAL_II_Row76PeerGroupNve" hidden="1">" - Maintenance cost"</definedName>
    <definedName name="INDUSTRIAL_II_Row77PeerGroupNve" hidden="1">" - Production and SG&amp;A Cost"</definedName>
    <definedName name="INDUSTRIAL_II_Row78PeerGroupNve" hidden="1">" - Other cost"</definedName>
    <definedName name="INDUSTRIAL_II_Row80AText" hidden="1">#REF!</definedName>
    <definedName name="INDUSTRIAL_II_Row80BText" hidden="1">#REF!</definedName>
    <definedName name="INDUSTRIAL_II_Row80CText" hidden="1">#REF!</definedName>
    <definedName name="INDUSTRIAL_II_Row80DText" hidden="1">#REF!</definedName>
    <definedName name="INDUSTRIAL_II_Row80EText" hidden="1">#REF!</definedName>
    <definedName name="INDUSTRIAL_II_Row80ValueClassedNve" hidden="1">"Global Maintenance cost Index (GMCI)"</definedName>
    <definedName name="INDUSTRIAL_II_Row81LetterClassedNve" hidden="1">"Investment Practice Status"</definedName>
    <definedName name="INDUSTRIAL_II_Scenario56" hidden="1">((#REF!="E")+(#REF!="D")*2+(#REF!="C")*3+(#REF!="B")*4+(#REF!="A")*5-0.5)</definedName>
    <definedName name="INDUSTRIAL_II_Scenario57" hidden="1">((INDUSTRIAL_II_EvalScenario57="E")+(INDUSTRIAL_II_EvalScenario57="D")*2+(INDUSTRIAL_II_EvalScenario57="C")*3+(INDUSTRIAL_II_EvalScenario57="B")*4+(INDUSTRIAL_II_EvalScenario57="A")*5-0.5)</definedName>
    <definedName name="INDUSTRIAL_II_Scenario60" hidden="1">((#REF!="E")+(#REF!="D")*2+(#REF!="C")*3+(#REF!="B")*4+(#REF!="A")*5-0.5)</definedName>
    <definedName name="INDUSTRIAL_II_Scenario61" hidden="1">#N/A</definedName>
    <definedName name="INDUSTRIAL_II_Scenario62" hidden="1">#N/A</definedName>
    <definedName name="INDUSTRIAL_II_Scenario63" hidden="1">#N/A</definedName>
    <definedName name="INDUSTRIAL_II_Scenario67" hidden="1">((#REF!="E")+(#REF!="D")*2+(#REF!="C")*3+(#REF!="B")*4+(#REF!="A")*5-0.5)</definedName>
    <definedName name="INDUSTRIAL_II_Scenario68" hidden="1">#N/A</definedName>
    <definedName name="INDUSTRIAL_II_Scenario69" hidden="1">((INDUSTRIAL_II_EvalScenario69="E")+(INDUSTRIAL_II_EvalScenario69="D")*2+(INDUSTRIAL_II_EvalScenario69="C")*3+(INDUSTRIAL_II_EvalScenario69="B")*4+(INDUSTRIAL_II_EvalScenario69="A")*5-0.5)</definedName>
    <definedName name="INDUSTRIAL_II_Scenario70" hidden="1">((INDUSTRIAL_II_EvalScenario70="E")+(INDUSTRIAL_II_EvalScenario70="D")*2+(INDUSTRIAL_II_EvalScenario70="C")*3+(INDUSTRIAL_II_EvalScenario70="B")*4+(INDUSTRIAL_II_EvalScenario70="A")*5-0.5)</definedName>
    <definedName name="INDUSTRIAL_II_Scenario72" hidden="1">#N/A</definedName>
    <definedName name="INDUSTRIAL_II_Scenario73" hidden="1">#N/A</definedName>
    <definedName name="INDUSTRIAL_II_Scenario74" hidden="1">#N/A</definedName>
    <definedName name="INDUSTRIAL_II_Scenario75" hidden="1">-IF(OR(INDUSTRIAL_II_Divisor75=0,#REF!=""),0.5,(#REF!-MAX(#REF!,#REF!,#REF!))/INDUSTRIAL_II_Divisor75)</definedName>
    <definedName name="INDUSTRIAL_II_Scenario76" hidden="1">-IF(OR(INDUSTRIAL_II_Divisor76=0,#REF!=""),0.5,(#REF!-MAX(#REF!,#REF!,#REF!))/INDUSTRIAL_II_Divisor76)</definedName>
    <definedName name="INDUSTRIAL_II_Scenario77" hidden="1">-IF(OR(INDUSTRIAL_II_Divisor77=0,#REF!=""),0.5,(#REF!-MAX(#REF!,#REF!,#REF!))/INDUSTRIAL_II_Divisor77)</definedName>
    <definedName name="INDUSTRIAL_II_Scenario78" hidden="1">-IF(OR(INDUSTRIAL_II_Divisor78=0,#REF!=""),0.5,(#REF!-MAX(#REF!,#REF!,#REF!))/INDUSTRIAL_II_Divisor78)</definedName>
    <definedName name="INDUSTRIAL_II_Scenario80" hidden="1">((INDUSTRIAL_II_EvalScenario80="E")+(INDUSTRIAL_II_EvalScenario80="D")*2+(INDUSTRIAL_II_EvalScenario80="C")*3+(INDUSTRIAL_II_EvalScenario80="B")*4+(INDUSTRIAL_II_EvalScenario80="A")*5-0.5)</definedName>
    <definedName name="INDUSTRIAL_II_Scenario81" hidden="1">((#REF!="E")+(#REF!="D")*2+(#REF!="C")*3+(#REF!="B")*4+(#REF!="A")*5-0.5)</definedName>
    <definedName name="INDUSTRIAL_II_ScenarioA57" hidden="1">IF(AND(#REF!&gt;=#REF!,#REF!&lt;=#REF!),"A","")</definedName>
    <definedName name="INDUSTRIAL_II_ScenarioA68" hidden="1">IF(AND(#REF!&gt;=#REF!,#REF!&lt;=#REF!),"A","")</definedName>
    <definedName name="INDUSTRIAL_II_ScenarioA69" hidden="1">IF(AND(#REF!&gt;=#REF!,#REF!&lt;=#REF!),"A","")</definedName>
    <definedName name="INDUSTRIAL_II_ScenarioA70" hidden="1">IF(AND(#REF!&gt;=#REF!,#REF!&lt;=#REF!),"A","")</definedName>
    <definedName name="INDUSTRIAL_II_ScenarioA80" hidden="1">IF(AND(#REF!&gt;=#REF!,#REF!&lt;=#REF!),"A","")</definedName>
    <definedName name="INDUSTRIAL_II_ScenarioB57" hidden="1">IF(AND(#REF!&gt;#REF!,#REF!&lt;=#REF!),"B","")</definedName>
    <definedName name="INDUSTRIAL_II_ScenarioB68" hidden="1">IF(AND(#REF!&gt;#REF!,#REF!&lt;=#REF!),"B","")</definedName>
    <definedName name="INDUSTRIAL_II_ScenarioB69" hidden="1">IF(AND(#REF!&gt;#REF!,#REF!&lt;=#REF!),"B","")</definedName>
    <definedName name="INDUSTRIAL_II_ScenarioB70" hidden="1">IF(AND(#REF!&gt;#REF!,#REF!&lt;=#REF!),"B","")</definedName>
    <definedName name="INDUSTRIAL_II_ScenarioB80" hidden="1">IF(AND(#REF!&gt;#REF!,#REF!&lt;=#REF!),"B","")</definedName>
    <definedName name="INDUSTRIAL_II_ScenarioC57" hidden="1">IF(AND(#REF!&gt;#REF!,#REF!&lt;=#REF!),"C","")</definedName>
    <definedName name="INDUSTRIAL_II_ScenarioC68" hidden="1">IF(AND(#REF!&gt;#REF!,#REF!&lt;=#REF!),"C","")</definedName>
    <definedName name="INDUSTRIAL_II_ScenarioC69" hidden="1">IF(AND(#REF!&gt;#REF!,#REF!&lt;=#REF!),"C","")</definedName>
    <definedName name="INDUSTRIAL_II_ScenarioC70" hidden="1">IF(AND(#REF!&gt;#REF!,#REF!&lt;=#REF!),"C","")</definedName>
    <definedName name="INDUSTRIAL_II_ScenarioC80" hidden="1">IF(AND(#REF!&gt;#REF!,#REF!&lt;=#REF!),"C","")</definedName>
    <definedName name="INDUSTRIAL_II_ScenarioD57" hidden="1">IF(AND(#REF!&gt;#REF!,#REF!&lt;=#REF!),"D","")</definedName>
    <definedName name="INDUSTRIAL_II_ScenarioD68" hidden="1">IF(AND(#REF!&gt;#REF!,#REF!&lt;=#REF!),"D","")</definedName>
    <definedName name="INDUSTRIAL_II_ScenarioD69" hidden="1">IF(AND(#REF!&gt;#REF!,#REF!&lt;=#REF!),"D","")</definedName>
    <definedName name="INDUSTRIAL_II_ScenarioD70" hidden="1">IF(AND(#REF!&gt;#REF!,#REF!&lt;=#REF!),"D","")</definedName>
    <definedName name="INDUSTRIAL_II_ScenarioD80" hidden="1">IF(AND(#REF!&gt;#REF!,#REF!&lt;=#REF!),"D","")</definedName>
    <definedName name="INDUSTRIAL_II_ScenarioE57" hidden="1">IF(AND(#REF!&gt;#REF!,#REF!&lt;=#REF!),"E","")</definedName>
    <definedName name="INDUSTRIAL_II_ScenarioE68" hidden="1">IF(AND(#REF!&gt;#REF!,#REF!&lt;=#REF!),"E","")</definedName>
    <definedName name="INDUSTRIAL_II_ScenarioE69" hidden="1">IF(AND(#REF!&gt;#REF!,#REF!&lt;=#REF!),"E","")</definedName>
    <definedName name="INDUSTRIAL_II_ScenarioE70" hidden="1">IF(AND(#REF!&gt;#REF!,#REF!&lt;=#REF!),"E","")</definedName>
    <definedName name="INDUSTRIAL_II_ScenarioE80" hidden="1">IF(AND(#REF!&gt;#REF!,#REF!&lt;=#REF!),"E","")</definedName>
    <definedName name="INT" localSheetId="1">'BK + PASH'!#REF!</definedName>
    <definedName name="INT">'[1]BS+PL'!$I$8</definedName>
    <definedName name="INTA08">'[1]BS+PL Booklet'!$G$8</definedName>
    <definedName name="INTA09">'[1]BS+PL Booklet'!$E$8</definedName>
    <definedName name="INV" localSheetId="1">'BK + PASH'!#REF!</definedName>
    <definedName name="INV">'[1]BS+PL'!$I$9</definedName>
    <definedName name="ITL_per_1000" localSheetId="1">#REF!</definedName>
    <definedName name="ITL_per_1000">#REF!</definedName>
    <definedName name="ITL_USD" localSheetId="1">#REF!</definedName>
    <definedName name="ITL_USD">#REF!</definedName>
    <definedName name="j">#REF!</definedName>
    <definedName name="jhk">#REF!</definedName>
    <definedName name="jj">#REF!</definedName>
    <definedName name="k">[7]Parameters!$F$28</definedName>
    <definedName name="kdjksdjhfkdhn" hidden="1">#N/A</definedName>
    <definedName name="KHJV" hidden="1">-IF(OR(INDUSTRIAL_II_Divisor75=0,#REF!=""),0.5,(#REF!-MAX(#REF!,#REF!,#REF!))/INDUSTRIAL_II_Divisor75)</definedName>
    <definedName name="kk">#REF!</definedName>
    <definedName name="kkk">#REF!</definedName>
    <definedName name="KORREKTIMI_I_ZERAVE_JASHTE_BILANCIT" localSheetId="1">#REF!</definedName>
    <definedName name="KORREKTIMI_I_ZERAVE_JASHTE_BILANCIT">#REF!</definedName>
    <definedName name="Kredia_e_dhene_sipas_degeve_te_ekonomise" localSheetId="1">#REF!</definedName>
    <definedName name="Kredia_e_dhene_sipas_degeve_te_ekonomise">#REF!</definedName>
    <definedName name="l">#REF!</definedName>
    <definedName name="lang">[8]!lang5</definedName>
    <definedName name="LANG.">[8]!lang1</definedName>
    <definedName name="lang.4">[8]!lang3</definedName>
    <definedName name="lang0">[6]!lang3</definedName>
    <definedName name="lang1">[5]!lang1</definedName>
    <definedName name="lang100">[6]!lang4</definedName>
    <definedName name="lang14">[8]!lang3</definedName>
    <definedName name="lang2">[5]!lang2</definedName>
    <definedName name="lang2.">[8]!lang2</definedName>
    <definedName name="lang3">[5]!lang3</definedName>
    <definedName name="lang3.">[8]!lang3</definedName>
    <definedName name="lang4">[5]!lang4</definedName>
    <definedName name="lang4.">[8]!lang4</definedName>
    <definedName name="lang4..">[8]!lang4</definedName>
    <definedName name="lang5">[5]!lang5</definedName>
    <definedName name="lang5.">[8]!lang5</definedName>
    <definedName name="lang5..">[8]!lang5</definedName>
    <definedName name="Liabilities" localSheetId="1">#REF!</definedName>
    <definedName name="Liabilities">#REF!</definedName>
    <definedName name="LKOPI">[6]!lang3</definedName>
    <definedName name="M___S__I_Actual73" hidden="1">((M___S__I_EvalActual73="E")+(M___S__I_EvalActual73="D")*2+(M___S__I_EvalActual73="C")*3+(M___S__I_EvalActual73="B")*4+(M___S__I_EvalActual73="A")*5-0.5)</definedName>
    <definedName name="M___S__I_Row56LetterClassedNve" hidden="1">"Customer Knowledge"</definedName>
    <definedName name="M___S__I_Row57LetterClassedNve" hidden="1">"Segmentation scheme &amp; implementation"</definedName>
    <definedName name="M___S__I_Row58LetterClassedNve" hidden="1">"Tracking of segment attractiveness by Business Systems"</definedName>
    <definedName name="M___S__I_Row60LetterClassedNve" hidden="1">"Pricing"</definedName>
    <definedName name="M___S__I_Row61LetterClassedNve" hidden="1">"Product range"</definedName>
    <definedName name="M___S__I_Row62LetterClassedNve" hidden="1">"Sales force deployment"</definedName>
    <definedName name="M___S__I_Row71PeerGroupPve" hidden="1">"Current Cementitious Materials Addition Ratio"</definedName>
    <definedName name="M___S__I_Row73ValueClassedNve" hidden="1">"CM supply dispersion"</definedName>
    <definedName name="M___S__I_Row74LetterClassedNve" hidden="1">"CM maturity index"</definedName>
    <definedName name="M___S__I_Scenario73" hidden="1">((M___S__I_EvalScenario73="E")+(M___S__I_EvalScenario73="D")*2+(M___S__I_EvalScenario73="C")*3+(M___S__I_EvalScenario73="B")*4+(M___S__I_EvalScenario73="A")*5-0.5)</definedName>
    <definedName name="mm">#REF!</definedName>
    <definedName name="Montant_regroup">#REF!</definedName>
    <definedName name="n">#REF!</definedName>
    <definedName name="nb">#REF!</definedName>
    <definedName name="nhf">#REF!</definedName>
    <definedName name="nhg">#REF!</definedName>
    <definedName name="nn">#REF!</definedName>
    <definedName name="nnn" hidden="1">#N/A</definedName>
    <definedName name="Normat_Mesatare_Mujore_te_Interesave_per_pranim_Depozite_dhe_Dhenie_Kredie" localSheetId="1">#REF!</definedName>
    <definedName name="Normat_Mesatare_Mujore_te_Interesave_per_pranim_Depozite_dhe_Dhenie_Kredie">#REF!</definedName>
    <definedName name="ONCA" localSheetId="1">'BK + PASH'!#REF!</definedName>
    <definedName name="ONCA">'[1]BS+PL'!$I$10</definedName>
    <definedName name="ONCA08">'[1]BS+PL Booklet'!$G$10</definedName>
    <definedName name="ONCA09">'[1]BS+PL Booklet'!$E$10</definedName>
    <definedName name="ooo" hidden="1">#N/A</definedName>
    <definedName name="OTHER_LEVERSActual56" hidden="1">((OTHER_LEVERSEvalActual56="E")+(OTHER_LEVERSEvalActual56="D")*2+(OTHER_LEVERSEvalActual56="C")*3+(OTHER_LEVERSEvalActual56="B")*4+(OTHER_LEVERSEvalActual56="A")*5-0.5)</definedName>
    <definedName name="OTHER_LEVERSActual58" hidden="1">((OTHER_LEVERSEvalActual58="E")+(OTHER_LEVERSEvalActual58="D")*2+(OTHER_LEVERSEvalActual58="C")*3+(OTHER_LEVERSEvalActual58="B")*4+(OTHER_LEVERSEvalActual58="A")*5-0.5)</definedName>
    <definedName name="OTHER_LEVERSRow56ValueClassedPve" hidden="1">"PPP performance impact (contracted)/EPA"</definedName>
    <definedName name="OTHER_LEVERSRow58ValueClassedPve" hidden="1">"Coverage by dedicated buyers in % of EPA"</definedName>
    <definedName name="OTHER_LEVERSScenario56" hidden="1">((OTHER_LEVERSEvalScenario56="E")+(OTHER_LEVERSEvalScenario56="D")*2+(OTHER_LEVERSEvalScenario56="C")*3+(OTHER_LEVERSEvalScenario56="B")*4+(OTHER_LEVERSEvalScenario56="A")*5-0.5)</definedName>
    <definedName name="OTHER_LEVERSScenario58" hidden="1">((OTHER_LEVERSEvalScenario58="E")+(OTHER_LEVERSEvalScenario58="D")*2+(OTHER_LEVERSEvalScenario58="C")*3+(OTHER_LEVERSEvalScenario58="B")*4+(OTHER_LEVERSEvalScenario58="A")*5-0.5)</definedName>
    <definedName name="PCostRMC">#REF!</definedName>
    <definedName name="PCostUsjepor">[9]PC_U!#REF!</definedName>
    <definedName name="PEOPLE_MOBActual57" hidden="1">#N/A</definedName>
    <definedName name="PEOPLE_MOBActual58" hidden="1">#N/A</definedName>
    <definedName name="PEOPLE_MOBActual59" hidden="1">#N/A</definedName>
    <definedName name="PEOPLE_MOBActual60" hidden="1">#N/A</definedName>
    <definedName name="PEOPLE_MOBActual61" hidden="1">#N/A</definedName>
    <definedName name="PEOPLE_MOBActual62" hidden="1">#N/A</definedName>
    <definedName name="PEOPLE_MOBActual64" hidden="1">#N/A</definedName>
    <definedName name="PEOPLE_MOBActual65" hidden="1">#N/A</definedName>
    <definedName name="PEOPLE_MOBActual66" hidden="1">#N/A</definedName>
    <definedName name="PEOPLE_MOBActual67" hidden="1">#N/A</definedName>
    <definedName name="PEOPLE_MOBActual68" hidden="1">#N/A</definedName>
    <definedName name="PEOPLE_MOBActual69" hidden="1">#N/A</definedName>
    <definedName name="PEOPLE_MOBActual71" hidden="1">((PEOPLE_MOBEvalActual71="E")+(PEOPLE_MOBEvalActual71="D")*2+(PEOPLE_MOBEvalActual71="C")*3+(PEOPLE_MOBEvalActual71="B")*4+(PEOPLE_MOBEvalActual71="A")*5-0.5)</definedName>
    <definedName name="PEOPLE_MOBActual72" hidden="1">((PEOPLE_MOBEvalActual72="E")+(PEOPLE_MOBEvalActual72="D")*2+(PEOPLE_MOBEvalActual72="C")*3+(PEOPLE_MOBEvalActual72="B")*4+(PEOPLE_MOBEvalActual72="A")*5-0.5)</definedName>
    <definedName name="PEOPLE_MOBActual73" hidden="1">((PEOPLE_MOBEvalActual73="E")+(PEOPLE_MOBEvalActual73="D")*2+(PEOPLE_MOBEvalActual73="C")*3+(PEOPLE_MOBEvalActual73="B")*4+(PEOPLE_MOBEvalActual73="A")*5-0.5)</definedName>
    <definedName name="PEOPLE_MOBActual74" hidden="1">((PEOPLE_MOBEvalActual74="E")+(PEOPLE_MOBEvalActual74="D")*2+(PEOPLE_MOBEvalActual74="C")*3+(PEOPLE_MOBEvalActual74="B")*4+(PEOPLE_MOBEvalActual74="A")*5-0.5)</definedName>
    <definedName name="PEOPLE_MOBActual76" hidden="1">((PEOPLE_MOBEvalActual76="E")+(PEOPLE_MOBEvalActual76="D")*2+(PEOPLE_MOBEvalActual76="C")*3+(PEOPLE_MOBEvalActual76="B")*4+(PEOPLE_MOBEvalActual76="A")*5-0.5)</definedName>
    <definedName name="PEOPLE_MOBActual77" hidden="1">((PEOPLE_MOBEvalActual77="E")+(PEOPLE_MOBEvalActual77="D")*2+(PEOPLE_MOBEvalActual77="C")*3+(PEOPLE_MOBEvalActual77="B")*4+(PEOPLE_MOBEvalActual77="A")*5-0.5)</definedName>
    <definedName name="PEOPLE_MOBActual78" hidden="1">((PEOPLE_MOBEvalActual78="E")+(PEOPLE_MOBEvalActual78="D")*2+(PEOPLE_MOBEvalActual78="C")*3+(PEOPLE_MOBEvalActual78="B")*4+(PEOPLE_MOBEvalActual78="A")*5-0.5)</definedName>
    <definedName name="PEOPLE_MOBActualA57" hidden="1">IF(AND(#REF!&gt;#REF!,#REF!&lt;=#REF!),"A","")</definedName>
    <definedName name="PEOPLE_MOBActualA58" hidden="1">IF(AND(#REF!&gt;#REF!,#REF!&lt;=#REF!),"A","")</definedName>
    <definedName name="PEOPLE_MOBActualA59" hidden="1">IF(AND(#REF!&gt;#REF!,#REF!&lt;=#REF!),"A","")</definedName>
    <definedName name="PEOPLE_MOBActualA60" hidden="1">IF(AND(#REF!&gt;#REF!,#REF!&lt;=#REF!),"A","")</definedName>
    <definedName name="PEOPLE_MOBActualA61" hidden="1">IF(AND(#REF!&gt;#REF!,#REF!&lt;=#REF!),"A","")</definedName>
    <definedName name="PEOPLE_MOBActualA62" hidden="1">IF(AND(#REF!&gt;#REF!,#REF!&lt;=#REF!),"A","")</definedName>
    <definedName name="PEOPLE_MOBActualA64" hidden="1">IF(AND(#REF!&gt;#REF!,#REF!&lt;=#REF!),"A","")</definedName>
    <definedName name="PEOPLE_MOBActualA65" hidden="1">IF(AND(#REF!&gt;#REF!,#REF!&lt;=#REF!),"A","")</definedName>
    <definedName name="PEOPLE_MOBActualA66" hidden="1">IF(AND(#REF!&gt;#REF!,#REF!&lt;=#REF!),"A","")</definedName>
    <definedName name="PEOPLE_MOBActualA67" hidden="1">IF(AND(#REF!&gt;#REF!,#REF!&lt;=#REF!),"A","")</definedName>
    <definedName name="PEOPLE_MOBActualA68" hidden="1">IF(AND(#REF!&gt;#REF!,#REF!&lt;=#REF!),"A","")</definedName>
    <definedName name="PEOPLE_MOBActualA69" hidden="1">IF(AND(#REF!&gt;#REF!,#REF!&lt;=#REF!),"A","")</definedName>
    <definedName name="PEOPLE_MOBActualB57" hidden="1">IF(AND(#REF!&gt;#REF!,#REF!&lt;=#REF!),"B","")</definedName>
    <definedName name="PEOPLE_MOBActualB58" hidden="1">IF(AND(#REF!&gt;#REF!,#REF!&lt;=#REF!),"B","")</definedName>
    <definedName name="PEOPLE_MOBActualB59" hidden="1">IF(AND(#REF!&gt;#REF!,#REF!&lt;=#REF!),"B","")</definedName>
    <definedName name="PEOPLE_MOBActualB60" hidden="1">IF(AND(#REF!&gt;#REF!,#REF!&lt;=#REF!),"B","")</definedName>
    <definedName name="PEOPLE_MOBActualB61" hidden="1">IF(AND(#REF!&gt;#REF!,#REF!&lt;=#REF!),"B","")</definedName>
    <definedName name="PEOPLE_MOBActualB62" hidden="1">IF(AND(#REF!&gt;#REF!,#REF!&lt;=#REF!),"B","")</definedName>
    <definedName name="PEOPLE_MOBActualB64" hidden="1">IF(AND(#REF!&gt;#REF!,#REF!&lt;=#REF!),"B","")</definedName>
    <definedName name="PEOPLE_MOBActualB65" hidden="1">IF(AND(#REF!&gt;#REF!,#REF!&lt;=#REF!),"B","")</definedName>
    <definedName name="PEOPLE_MOBActualB66" hidden="1">IF(AND(#REF!&gt;#REF!,#REF!&lt;=#REF!),"B","")</definedName>
    <definedName name="PEOPLE_MOBActualB67" hidden="1">IF(AND(#REF!&gt;#REF!,#REF!&lt;=#REF!),"B","")</definedName>
    <definedName name="PEOPLE_MOBActualB68" hidden="1">IF(AND(#REF!&gt;#REF!,#REF!&lt;=#REF!),"B","")</definedName>
    <definedName name="PEOPLE_MOBActualB69" hidden="1">IF(AND(#REF!&gt;#REF!,#REF!&lt;=#REF!),"B","")</definedName>
    <definedName name="PEOPLE_MOBActualC57" hidden="1">IF(AND(#REF!&gt;#REF!,#REF!&lt;=#REF!),"C","")</definedName>
    <definedName name="PEOPLE_MOBActualC58" hidden="1">IF(AND(#REF!&gt;#REF!,#REF!&lt;=#REF!),"C","")</definedName>
    <definedName name="PEOPLE_MOBActualC59" hidden="1">IF(AND(#REF!&gt;#REF!,#REF!&lt;=#REF!),"C","")</definedName>
    <definedName name="PEOPLE_MOBActualC60" hidden="1">IF(AND(#REF!&gt;#REF!,#REF!&lt;=#REF!),"C","")</definedName>
    <definedName name="PEOPLE_MOBActualC61" hidden="1">IF(AND(#REF!&gt;#REF!,#REF!&lt;=#REF!),"C","")</definedName>
    <definedName name="PEOPLE_MOBActualC62" hidden="1">IF(AND(#REF!&gt;#REF!,#REF!&lt;=#REF!),"C","")</definedName>
    <definedName name="PEOPLE_MOBActualC64" hidden="1">IF(AND(#REF!&gt;#REF!,#REF!&lt;=#REF!),"C","")</definedName>
    <definedName name="PEOPLE_MOBActualC65" hidden="1">IF(AND(#REF!&gt;#REF!,#REF!&lt;=#REF!),"C","")</definedName>
    <definedName name="PEOPLE_MOBActualC66" hidden="1">IF(AND(#REF!&gt;#REF!,#REF!&lt;=#REF!),"C","")</definedName>
    <definedName name="PEOPLE_MOBActualC67" hidden="1">IF(AND(#REF!&gt;#REF!,#REF!&lt;=#REF!),"C","")</definedName>
    <definedName name="PEOPLE_MOBActualC68" hidden="1">IF(AND(#REF!&gt;#REF!,#REF!&lt;=#REF!),"C","")</definedName>
    <definedName name="PEOPLE_MOBActualC69" hidden="1">IF(AND(#REF!&gt;#REF!,#REF!&lt;=#REF!),"C","")</definedName>
    <definedName name="PEOPLE_MOBActualD57" hidden="1">IF(AND(#REF!&gt;#REF!,#REF!&lt;=#REF!),"D","")</definedName>
    <definedName name="PEOPLE_MOBActualD58" hidden="1">IF(AND(#REF!&gt;#REF!,#REF!&lt;=#REF!),"D","")</definedName>
    <definedName name="PEOPLE_MOBActualD59" hidden="1">IF(AND(#REF!&gt;#REF!,#REF!&lt;=#REF!),"D","")</definedName>
    <definedName name="PEOPLE_MOBActualD60" hidden="1">IF(AND(#REF!&gt;#REF!,#REF!&lt;=#REF!),"D","")</definedName>
    <definedName name="PEOPLE_MOBActualD61" hidden="1">IF(AND(#REF!&gt;#REF!,#REF!&lt;=#REF!),"D","")</definedName>
    <definedName name="PEOPLE_MOBActualD62" hidden="1">IF(AND(#REF!&gt;#REF!,#REF!&lt;=#REF!),"D","")</definedName>
    <definedName name="PEOPLE_MOBActualD64" hidden="1">IF(AND(#REF!&gt;#REF!,#REF!&lt;=#REF!),"D","")</definedName>
    <definedName name="PEOPLE_MOBActualD65" hidden="1">IF(AND(#REF!&gt;#REF!,#REF!&lt;=#REF!),"D","")</definedName>
    <definedName name="PEOPLE_MOBActualD66" hidden="1">IF(AND(#REF!&gt;#REF!,#REF!&lt;=#REF!),"D","")</definedName>
    <definedName name="PEOPLE_MOBActualD67" hidden="1">IF(AND(#REF!&gt;#REF!,#REF!&lt;=#REF!),"D","")</definedName>
    <definedName name="PEOPLE_MOBActualD68" hidden="1">IF(AND(#REF!&gt;#REF!,#REF!&lt;=#REF!),"D","")</definedName>
    <definedName name="PEOPLE_MOBActualD69" hidden="1">IF(AND(#REF!&gt;#REF!,#REF!&lt;=#REF!),"D","")</definedName>
    <definedName name="PEOPLE_MOBActualE57" hidden="1">IF(AND(#REF!&gt;=#REF!,#REF!&lt;=#REF!),"E","")</definedName>
    <definedName name="PEOPLE_MOBActualE58" hidden="1">IF(AND(#REF!&gt;=#REF!,#REF!&lt;=#REF!),"E","")</definedName>
    <definedName name="PEOPLE_MOBActualE59" hidden="1">IF(AND(#REF!&gt;=#REF!,#REF!&lt;=#REF!),"E","")</definedName>
    <definedName name="PEOPLE_MOBActualE60" hidden="1">IF(AND(#REF!&gt;=#REF!,#REF!&lt;=#REF!),"E","")</definedName>
    <definedName name="PEOPLE_MOBActualE61" hidden="1">IF(AND(#REF!&gt;=#REF!,#REF!&lt;=#REF!),"E","")</definedName>
    <definedName name="PEOPLE_MOBActualE62" hidden="1">IF(AND(#REF!&gt;=#REF!,#REF!&lt;=#REF!),"E","")</definedName>
    <definedName name="PEOPLE_MOBActualE64" hidden="1">IF(AND(#REF!&gt;=#REF!,#REF!&lt;=#REF!),"E","")</definedName>
    <definedName name="PEOPLE_MOBActualE65" hidden="1">IF(AND(#REF!&gt;=#REF!,#REF!&lt;=#REF!),"E","")</definedName>
    <definedName name="PEOPLE_MOBActualE66" hidden="1">IF(AND(#REF!&gt;=#REF!,#REF!&lt;=#REF!),"E","")</definedName>
    <definedName name="PEOPLE_MOBActualE67" hidden="1">IF(AND(#REF!&gt;=#REF!,#REF!&lt;=#REF!),"E","")</definedName>
    <definedName name="PEOPLE_MOBActualE68" hidden="1">IF(AND(#REF!&gt;=#REF!,#REF!&lt;=#REF!),"E","")</definedName>
    <definedName name="PEOPLE_MOBActualE69" hidden="1">IF(AND(#REF!&gt;=#REF!,#REF!&lt;=#REF!),"E","")</definedName>
    <definedName name="PEOPLE_MOBEvalActual57" hidden="1">#N/A</definedName>
    <definedName name="PEOPLE_MOBEvalActual58" hidden="1">#N/A</definedName>
    <definedName name="PEOPLE_MOBEvalActual59" hidden="1">#N/A</definedName>
    <definedName name="PEOPLE_MOBEvalActual60" hidden="1">#N/A</definedName>
    <definedName name="PEOPLE_MOBEvalActual61" hidden="1">#N/A</definedName>
    <definedName name="PEOPLE_MOBEvalActual62" hidden="1">#N/A</definedName>
    <definedName name="PEOPLE_MOBEvalActual64" hidden="1">#N/A</definedName>
    <definedName name="PEOPLE_MOBEvalActual65" hidden="1">#N/A</definedName>
    <definedName name="PEOPLE_MOBEvalActual66" hidden="1">#N/A</definedName>
    <definedName name="PEOPLE_MOBEvalActual67" hidden="1">#N/A</definedName>
    <definedName name="PEOPLE_MOBEvalActual68" hidden="1">#N/A</definedName>
    <definedName name="PEOPLE_MOBEvalActual69" hidden="1">#N/A</definedName>
    <definedName name="PEOPLE_MOBEvalScenario57" hidden="1">#N/A</definedName>
    <definedName name="PEOPLE_MOBEvalScenario58" hidden="1">#N/A</definedName>
    <definedName name="PEOPLE_MOBEvalScenario59" hidden="1">#N/A</definedName>
    <definedName name="PEOPLE_MOBEvalScenario60" hidden="1">#N/A</definedName>
    <definedName name="PEOPLE_MOBEvalScenario61" hidden="1">#N/A</definedName>
    <definedName name="PEOPLE_MOBEvalScenario62" hidden="1">#N/A</definedName>
    <definedName name="PEOPLE_MOBEvalScenario64" hidden="1">#N/A</definedName>
    <definedName name="PEOPLE_MOBEvalScenario65" hidden="1">#N/A</definedName>
    <definedName name="PEOPLE_MOBEvalScenario66" hidden="1">#N/A</definedName>
    <definedName name="PEOPLE_MOBEvalScenario67" hidden="1">#N/A</definedName>
    <definedName name="PEOPLE_MOBEvalScenario68" hidden="1">#N/A</definedName>
    <definedName name="PEOPLE_MOBEvalScenario69" hidden="1">#N/A</definedName>
    <definedName name="PEOPLE_MOBRow57AText" hidden="1">#REF!</definedName>
    <definedName name="PEOPLE_MOBRow57BText" hidden="1">#REF!</definedName>
    <definedName name="PEOPLE_MOBRow57CText" hidden="1">#REF!</definedName>
    <definedName name="PEOPLE_MOBRow57DText" hidden="1">#REF!</definedName>
    <definedName name="PEOPLE_MOBRow57EText" hidden="1">#REF!</definedName>
    <definedName name="PEOPLE_MOBRow57ValueClassedPve" hidden="1">"Organisation / Structure simplicity"</definedName>
    <definedName name="PEOPLE_MOBRow58AText" hidden="1">#REF!</definedName>
    <definedName name="PEOPLE_MOBRow58BText" hidden="1">#REF!</definedName>
    <definedName name="PEOPLE_MOBRow58CText" hidden="1">#REF!</definedName>
    <definedName name="PEOPLE_MOBRow58DText" hidden="1">#REF!</definedName>
    <definedName name="PEOPLE_MOBRow58EText" hidden="1">#REF!</definedName>
    <definedName name="PEOPLE_MOBRow58ValueClassedPve" hidden="1">"Communication practices"</definedName>
    <definedName name="PEOPLE_MOBRow59AText" hidden="1">#REF!</definedName>
    <definedName name="PEOPLE_MOBRow59BText" hidden="1">#REF!</definedName>
    <definedName name="PEOPLE_MOBRow59CText" hidden="1">#REF!</definedName>
    <definedName name="PEOPLE_MOBRow59DText" hidden="1">#REF!</definedName>
    <definedName name="PEOPLE_MOBRow59EText" hidden="1">#REF!</definedName>
    <definedName name="PEOPLE_MOBRow59ValueClassedPve" hidden="1">"Project management"</definedName>
    <definedName name="PEOPLE_MOBRow60AText" hidden="1">#REF!</definedName>
    <definedName name="PEOPLE_MOBRow60BText" hidden="1">#REF!</definedName>
    <definedName name="PEOPLE_MOBRow60CText" hidden="1">#REF!</definedName>
    <definedName name="PEOPLE_MOBRow60DText" hidden="1">#REF!</definedName>
    <definedName name="PEOPLE_MOBRow60EText" hidden="1">#REF!</definedName>
    <definedName name="PEOPLE_MOBRow60ValueClassedPve" hidden="1">"Organisation / Structure simplicity"</definedName>
    <definedName name="PEOPLE_MOBRow61AText" hidden="1">#REF!</definedName>
    <definedName name="PEOPLE_MOBRow61BText" hidden="1">#REF!</definedName>
    <definedName name="PEOPLE_MOBRow61CText" hidden="1">#REF!</definedName>
    <definedName name="PEOPLE_MOBRow61DText" hidden="1">#REF!</definedName>
    <definedName name="PEOPLE_MOBRow61EText" hidden="1">#REF!</definedName>
    <definedName name="PEOPLE_MOBRow61ValueClassedPve" hidden="1">"Manager skills"</definedName>
    <definedName name="PEOPLE_MOBRow62AText" hidden="1">#REF!</definedName>
    <definedName name="PEOPLE_MOBRow62BText" hidden="1">#REF!</definedName>
    <definedName name="PEOPLE_MOBRow62CText" hidden="1">#REF!</definedName>
    <definedName name="PEOPLE_MOBRow62DText" hidden="1">#REF!</definedName>
    <definedName name="PEOPLE_MOBRow62EText" hidden="1">#REF!</definedName>
    <definedName name="PEOPLE_MOBRow62ValueClassedPve" hidden="1">"Team work practices"</definedName>
    <definedName name="PEOPLE_MOBRow64AText" hidden="1">#REF!</definedName>
    <definedName name="PEOPLE_MOBRow64BText" hidden="1">#REF!</definedName>
    <definedName name="PEOPLE_MOBRow64CText" hidden="1">#REF!</definedName>
    <definedName name="PEOPLE_MOBRow64DText" hidden="1">#REF!</definedName>
    <definedName name="PEOPLE_MOBRow64EText" hidden="1">#REF!</definedName>
    <definedName name="PEOPLE_MOBRow64ValueClassedPve" hidden="1">"Executive committee practices"</definedName>
    <definedName name="PEOPLE_MOBRow65AText" hidden="1">#REF!</definedName>
    <definedName name="PEOPLE_MOBRow65BText" hidden="1">#REF!</definedName>
    <definedName name="PEOPLE_MOBRow65CText" hidden="1">#REF!</definedName>
    <definedName name="PEOPLE_MOBRow65DText" hidden="1">#REF!</definedName>
    <definedName name="PEOPLE_MOBRow65EText" hidden="1">#REF!</definedName>
    <definedName name="PEOPLE_MOBRow65ValueClassedPve" hidden="1">"Manager skills"</definedName>
    <definedName name="PEOPLE_MOBRow66AText" hidden="1">#REF!</definedName>
    <definedName name="PEOPLE_MOBRow66BText" hidden="1">#REF!</definedName>
    <definedName name="PEOPLE_MOBRow66CText" hidden="1">#REF!</definedName>
    <definedName name="PEOPLE_MOBRow66DText" hidden="1">#REF!</definedName>
    <definedName name="PEOPLE_MOBRow66EText" hidden="1">#REF!</definedName>
    <definedName name="PEOPLE_MOBRow66ValueClassedPve" hidden="1">"Objectives setting"</definedName>
    <definedName name="PEOPLE_MOBRow67AText" hidden="1">#REF!</definedName>
    <definedName name="PEOPLE_MOBRow67BText" hidden="1">#REF!</definedName>
    <definedName name="PEOPLE_MOBRow67CText" hidden="1">#REF!</definedName>
    <definedName name="PEOPLE_MOBRow67DText" hidden="1">#REF!</definedName>
    <definedName name="PEOPLE_MOBRow67EText" hidden="1">#REF!</definedName>
    <definedName name="PEOPLE_MOBRow67ValueClassedPve" hidden="1">"Team work practices"</definedName>
    <definedName name="PEOPLE_MOBRow68AText" hidden="1">#REF!</definedName>
    <definedName name="PEOPLE_MOBRow68BText" hidden="1">#REF!</definedName>
    <definedName name="PEOPLE_MOBRow68CText" hidden="1">#REF!</definedName>
    <definedName name="PEOPLE_MOBRow68DText" hidden="1">#REF!</definedName>
    <definedName name="PEOPLE_MOBRow68EText" hidden="1">#REF!</definedName>
    <definedName name="PEOPLE_MOBRow68ValueClassedPve" hidden="1">"Industrial relations"</definedName>
    <definedName name="PEOPLE_MOBRow69AText" hidden="1">#REF!</definedName>
    <definedName name="PEOPLE_MOBRow69BText" hidden="1">#REF!</definedName>
    <definedName name="PEOPLE_MOBRow69CText" hidden="1">#REF!</definedName>
    <definedName name="PEOPLE_MOBRow69DText" hidden="1">#REF!</definedName>
    <definedName name="PEOPLE_MOBRow69EText" hidden="1">#REF!</definedName>
    <definedName name="PEOPLE_MOBRow69ValueClassedPve" hidden="1">"Training and learning practices"</definedName>
    <definedName name="PEOPLE_MOBRow71ValueClassedPve" hidden="1">"Objectives setting"</definedName>
    <definedName name="PEOPLE_MOBRow72ValueClassedPve" hidden="1">"Appraisal system maturity"</definedName>
    <definedName name="PEOPLE_MOBRow73ValueClassedPve" hidden="1">"Feedback process (upward, etc.)"</definedName>
    <definedName name="PEOPLE_MOBRow74ValueClassedPve" hidden="1">"Reward / Recognition policy"</definedName>
    <definedName name="PEOPLE_MOBRow76ValueClassedPve" hidden="1">"Individual development plan"</definedName>
    <definedName name="PEOPLE_MOBRow77ValueClassedPve" hidden="1">"Leadership Profile implementation"</definedName>
    <definedName name="PEOPLE_MOBRow78ValueClassedPve" hidden="1">"Training and learning practices"</definedName>
    <definedName name="PEOPLE_MOBScenario57" hidden="1">((PEOPLE_MOBEvalScenario57="E")+(PEOPLE_MOBEvalScenario57="D")*2+(PEOPLE_MOBEvalScenario57="C")*3+(PEOPLE_MOBEvalScenario57="B")*4+(PEOPLE_MOBEvalScenario57="A")*5-0.5)</definedName>
    <definedName name="PEOPLE_MOBScenario58" hidden="1">((PEOPLE_MOBEvalScenario58="E")+(PEOPLE_MOBEvalScenario58="D")*2+(PEOPLE_MOBEvalScenario58="C")*3+(PEOPLE_MOBEvalScenario58="B")*4+(PEOPLE_MOBEvalScenario58="A")*5-0.5)</definedName>
    <definedName name="PEOPLE_MOBScenario59" hidden="1">((PEOPLE_MOBEvalScenario59="E")+(PEOPLE_MOBEvalScenario59="D")*2+(PEOPLE_MOBEvalScenario59="C")*3+(PEOPLE_MOBEvalScenario59="B")*4+(PEOPLE_MOBEvalScenario59="A")*5-0.5)</definedName>
    <definedName name="PEOPLE_MOBScenario60" hidden="1">((PEOPLE_MOBEvalScenario60="E")+(PEOPLE_MOBEvalScenario60="D")*2+(PEOPLE_MOBEvalScenario60="C")*3+(PEOPLE_MOBEvalScenario60="B")*4+(PEOPLE_MOBEvalScenario60="A")*5-0.5)</definedName>
    <definedName name="PEOPLE_MOBScenario61" hidden="1">((PEOPLE_MOBEvalScenario61="E")+(PEOPLE_MOBEvalScenario61="D")*2+(PEOPLE_MOBEvalScenario61="C")*3+(PEOPLE_MOBEvalScenario61="B")*4+(PEOPLE_MOBEvalScenario61="A")*5-0.5)</definedName>
    <definedName name="PEOPLE_MOBScenario62" hidden="1">((PEOPLE_MOBEvalScenario62="E")+(PEOPLE_MOBEvalScenario62="D")*2+(PEOPLE_MOBEvalScenario62="C")*3+(PEOPLE_MOBEvalScenario62="B")*4+(PEOPLE_MOBEvalScenario62="A")*5-0.5)</definedName>
    <definedName name="PEOPLE_MOBScenario64" hidden="1">((PEOPLE_MOBEvalScenario64="E")+(PEOPLE_MOBEvalScenario64="D")*2+(PEOPLE_MOBEvalScenario64="C")*3+(PEOPLE_MOBEvalScenario64="B")*4+(PEOPLE_MOBEvalScenario64="A")*5-0.5)</definedName>
    <definedName name="PEOPLE_MOBScenario65" hidden="1">((PEOPLE_MOBEvalScenario65="E")+(PEOPLE_MOBEvalScenario65="D")*2+(PEOPLE_MOBEvalScenario65="C")*3+(PEOPLE_MOBEvalScenario65="B")*4+(PEOPLE_MOBEvalScenario65="A")*5-0.5)</definedName>
    <definedName name="PEOPLE_MOBScenario66" hidden="1">((PEOPLE_MOBEvalScenario66="E")+(PEOPLE_MOBEvalScenario66="D")*2+(PEOPLE_MOBEvalScenario66="C")*3+(PEOPLE_MOBEvalScenario66="B")*4+(PEOPLE_MOBEvalScenario66="A")*5-0.5)</definedName>
    <definedName name="PEOPLE_MOBScenario67" hidden="1">((PEOPLE_MOBEvalScenario67="E")+(PEOPLE_MOBEvalScenario67="D")*2+(PEOPLE_MOBEvalScenario67="C")*3+(PEOPLE_MOBEvalScenario67="B")*4+(PEOPLE_MOBEvalScenario67="A")*5-0.5)</definedName>
    <definedName name="PEOPLE_MOBScenario68" hidden="1">((PEOPLE_MOBEvalScenario68="E")+(PEOPLE_MOBEvalScenario68="D")*2+(PEOPLE_MOBEvalScenario68="C")*3+(PEOPLE_MOBEvalScenario68="B")*4+(PEOPLE_MOBEvalScenario68="A")*5-0.5)</definedName>
    <definedName name="PEOPLE_MOBScenario69" hidden="1">((PEOPLE_MOBEvalScenario69="E")+(PEOPLE_MOBEvalScenario69="D")*2+(PEOPLE_MOBEvalScenario69="C")*3+(PEOPLE_MOBEvalScenario69="B")*4+(PEOPLE_MOBEvalScenario69="A")*5-0.5)</definedName>
    <definedName name="PEOPLE_MOBScenario71" hidden="1">((PEOPLE_MOBEvalScenario71="E")+(PEOPLE_MOBEvalScenario71="D")*2+(PEOPLE_MOBEvalScenario71="C")*3+(PEOPLE_MOBEvalScenario71="B")*4+(PEOPLE_MOBEvalScenario71="A")*5-0.5)</definedName>
    <definedName name="PEOPLE_MOBScenario72" hidden="1">((PEOPLE_MOBEvalScenario72="E")+(PEOPLE_MOBEvalScenario72="D")*2+(PEOPLE_MOBEvalScenario72="C")*3+(PEOPLE_MOBEvalScenario72="B")*4+(PEOPLE_MOBEvalScenario72="A")*5-0.5)</definedName>
    <definedName name="PEOPLE_MOBScenario73" hidden="1">((PEOPLE_MOBEvalScenario73="E")+(PEOPLE_MOBEvalScenario73="D")*2+(PEOPLE_MOBEvalScenario73="C")*3+(PEOPLE_MOBEvalScenario73="B")*4+(PEOPLE_MOBEvalScenario73="A")*5-0.5)</definedName>
    <definedName name="PEOPLE_MOBScenario74" hidden="1">((PEOPLE_MOBEvalScenario74="E")+(PEOPLE_MOBEvalScenario74="D")*2+(PEOPLE_MOBEvalScenario74="C")*3+(PEOPLE_MOBEvalScenario74="B")*4+(PEOPLE_MOBEvalScenario74="A")*5-0.5)</definedName>
    <definedName name="PEOPLE_MOBScenario76" hidden="1">((PEOPLE_MOBEvalScenario76="E")+(PEOPLE_MOBEvalScenario76="D")*2+(PEOPLE_MOBEvalScenario76="C")*3+(PEOPLE_MOBEvalScenario76="B")*4+(PEOPLE_MOBEvalScenario76="A")*5-0.5)</definedName>
    <definedName name="PEOPLE_MOBScenario77" hidden="1">((PEOPLE_MOBEvalScenario77="E")+(PEOPLE_MOBEvalScenario77="D")*2+(PEOPLE_MOBEvalScenario77="C")*3+(PEOPLE_MOBEvalScenario77="B")*4+(PEOPLE_MOBEvalScenario77="A")*5-0.5)</definedName>
    <definedName name="PEOPLE_MOBScenario78" hidden="1">((PEOPLE_MOBEvalScenario78="E")+(PEOPLE_MOBEvalScenario78="D")*2+(PEOPLE_MOBEvalScenario78="C")*3+(PEOPLE_MOBEvalScenario78="B")*4+(PEOPLE_MOBEvalScenario78="A")*5-0.5)</definedName>
    <definedName name="PEOPLE_MOBScenarioA57" hidden="1">IF(AND(#REF!&gt;#REF!,#REF!&lt;=#REF!),"A","")</definedName>
    <definedName name="PEOPLE_MOBScenarioA58" hidden="1">IF(AND(#REF!&gt;#REF!,#REF!&lt;=#REF!),"A","")</definedName>
    <definedName name="PEOPLE_MOBScenarioA59" hidden="1">IF(AND(#REF!&gt;#REF!,#REF!&lt;=#REF!),"A","")</definedName>
    <definedName name="PEOPLE_MOBScenarioA60" hidden="1">IF(AND(#REF!&gt;#REF!,#REF!&lt;=#REF!),"A","")</definedName>
    <definedName name="PEOPLE_MOBScenarioA61" hidden="1">IF(AND(#REF!&gt;#REF!,#REF!&lt;=#REF!),"A","")</definedName>
    <definedName name="PEOPLE_MOBScenarioA62" hidden="1">IF(AND(#REF!&gt;#REF!,#REF!&lt;=#REF!),"A","")</definedName>
    <definedName name="PEOPLE_MOBScenarioA64" hidden="1">IF(AND(#REF!&gt;#REF!,#REF!&lt;=#REF!),"A","")</definedName>
    <definedName name="PEOPLE_MOBScenarioA65" hidden="1">IF(AND(#REF!&gt;#REF!,#REF!&lt;=#REF!),"A","")</definedName>
    <definedName name="PEOPLE_MOBScenarioA66" hidden="1">IF(AND(#REF!&gt;#REF!,#REF!&lt;=#REF!),"A","")</definedName>
    <definedName name="PEOPLE_MOBScenarioA67" hidden="1">IF(AND(#REF!&gt;#REF!,#REF!&lt;=#REF!),"A","")</definedName>
    <definedName name="PEOPLE_MOBScenarioA68" hidden="1">IF(AND(#REF!&gt;#REF!,#REF!&lt;=#REF!),"A","")</definedName>
    <definedName name="PEOPLE_MOBScenarioA69" hidden="1">IF(AND(#REF!&gt;#REF!,#REF!&lt;=#REF!),"A","")</definedName>
    <definedName name="PEOPLE_MOBScenarioB57" hidden="1">IF(AND(#REF!&gt;#REF!,#REF!&lt;=#REF!),"B","")</definedName>
    <definedName name="PEOPLE_MOBScenarioB58" hidden="1">IF(AND(#REF!&gt;#REF!,#REF!&lt;=#REF!),"B","")</definedName>
    <definedName name="PEOPLE_MOBScenarioB59" hidden="1">IF(AND(#REF!&gt;#REF!,#REF!&lt;=#REF!),"B","")</definedName>
    <definedName name="PEOPLE_MOBScenarioB60" hidden="1">IF(AND(#REF!&gt;#REF!,#REF!&lt;=#REF!),"B","")</definedName>
    <definedName name="PEOPLE_MOBScenarioB61" hidden="1">IF(AND(#REF!&gt;#REF!,#REF!&lt;=#REF!),"B","")</definedName>
    <definedName name="PEOPLE_MOBScenarioB62" hidden="1">IF(AND(#REF!&gt;#REF!,#REF!&lt;=#REF!),"B","")</definedName>
    <definedName name="PEOPLE_MOBScenarioB64" hidden="1">IF(AND(#REF!&gt;#REF!,#REF!&lt;=#REF!),"B","")</definedName>
    <definedName name="PEOPLE_MOBScenarioB65" hidden="1">IF(AND(#REF!&gt;#REF!,#REF!&lt;=#REF!),"B","")</definedName>
    <definedName name="PEOPLE_MOBScenarioB66" hidden="1">IF(AND(#REF!&gt;#REF!,#REF!&lt;=#REF!),"B","")</definedName>
    <definedName name="PEOPLE_MOBScenarioB67" hidden="1">IF(AND(#REF!&gt;#REF!,#REF!&lt;=#REF!),"B","")</definedName>
    <definedName name="PEOPLE_MOBScenarioB68" hidden="1">IF(AND(#REF!&gt;#REF!,#REF!&lt;=#REF!),"B","")</definedName>
    <definedName name="PEOPLE_MOBScenarioB69" hidden="1">IF(AND(#REF!&gt;#REF!,#REF!&lt;=#REF!),"B","")</definedName>
    <definedName name="PEOPLE_MOBScenarioC57" hidden="1">IF(AND(#REF!&gt;#REF!,#REF!&lt;=#REF!),"C","")</definedName>
    <definedName name="PEOPLE_MOBScenarioC58" hidden="1">IF(AND(#REF!&gt;#REF!,#REF!&lt;=#REF!),"C","")</definedName>
    <definedName name="PEOPLE_MOBScenarioC59" hidden="1">IF(AND(#REF!&gt;#REF!,#REF!&lt;=#REF!),"C","")</definedName>
    <definedName name="PEOPLE_MOBScenarioC60" hidden="1">IF(AND(#REF!&gt;#REF!,#REF!&lt;=#REF!),"C","")</definedName>
    <definedName name="PEOPLE_MOBScenarioC61" hidden="1">IF(AND(#REF!&gt;#REF!,#REF!&lt;=#REF!),"C","")</definedName>
    <definedName name="PEOPLE_MOBScenarioC62" hidden="1">IF(AND(#REF!&gt;#REF!,#REF!&lt;=#REF!),"C","")</definedName>
    <definedName name="PEOPLE_MOBScenarioC64" hidden="1">IF(AND(#REF!&gt;#REF!,#REF!&lt;=#REF!),"C","")</definedName>
    <definedName name="PEOPLE_MOBScenarioC65" hidden="1">IF(AND(#REF!&gt;#REF!,#REF!&lt;=#REF!),"C","")</definedName>
    <definedName name="PEOPLE_MOBScenarioC66" hidden="1">IF(AND(#REF!&gt;#REF!,#REF!&lt;=#REF!),"C","")</definedName>
    <definedName name="PEOPLE_MOBScenarioC67" hidden="1">IF(AND(#REF!&gt;#REF!,#REF!&lt;=#REF!),"C","")</definedName>
    <definedName name="PEOPLE_MOBScenarioC68" hidden="1">IF(AND(#REF!&gt;#REF!,#REF!&lt;=#REF!),"C","")</definedName>
    <definedName name="PEOPLE_MOBScenarioC69" hidden="1">IF(AND(#REF!&gt;#REF!,#REF!&lt;=#REF!),"C","")</definedName>
    <definedName name="PEOPLE_MOBScenarioD57" hidden="1">IF(AND(#REF!&gt;#REF!,#REF!&lt;=#REF!),"D","")</definedName>
    <definedName name="PEOPLE_MOBScenarioD58" hidden="1">IF(AND(#REF!&gt;#REF!,#REF!&lt;=#REF!),"D","")</definedName>
    <definedName name="PEOPLE_MOBScenarioD59" hidden="1">IF(AND(#REF!&gt;#REF!,#REF!&lt;=#REF!),"D","")</definedName>
    <definedName name="PEOPLE_MOBScenarioD60" hidden="1">IF(AND(#REF!&gt;#REF!,#REF!&lt;=#REF!),"D","")</definedName>
    <definedName name="PEOPLE_MOBScenarioD61" hidden="1">IF(AND(#REF!&gt;#REF!,#REF!&lt;=#REF!),"D","")</definedName>
    <definedName name="PEOPLE_MOBScenarioD62" hidden="1">IF(AND(#REF!&gt;#REF!,#REF!&lt;=#REF!),"D","")</definedName>
    <definedName name="PEOPLE_MOBScenarioD64" hidden="1">IF(AND(#REF!&gt;#REF!,#REF!&lt;=#REF!),"D","")</definedName>
    <definedName name="PEOPLE_MOBScenarioD65" hidden="1">IF(AND(#REF!&gt;#REF!,#REF!&lt;=#REF!),"D","")</definedName>
    <definedName name="PEOPLE_MOBScenarioD66" hidden="1">IF(AND(#REF!&gt;#REF!,#REF!&lt;=#REF!),"D","")</definedName>
    <definedName name="PEOPLE_MOBScenarioD67" hidden="1">IF(AND(#REF!&gt;#REF!,#REF!&lt;=#REF!),"D","")</definedName>
    <definedName name="PEOPLE_MOBScenarioD68" hidden="1">IF(AND(#REF!&gt;#REF!,#REF!&lt;=#REF!),"D","")</definedName>
    <definedName name="PEOPLE_MOBScenarioD69" hidden="1">IF(AND(#REF!&gt;#REF!,#REF!&lt;=#REF!),"D","")</definedName>
    <definedName name="PEOPLE_MOBScenarioE57" hidden="1">IF(AND(#REF!&gt;=#REF!,#REF!&lt;=#REF!),"E","")</definedName>
    <definedName name="PEOPLE_MOBScenarioE58" hidden="1">IF(AND(#REF!&gt;=#REF!,#REF!&lt;=#REF!),"E","")</definedName>
    <definedName name="PEOPLE_MOBScenarioE59" hidden="1">IF(AND(#REF!&gt;=#REF!,#REF!&lt;=#REF!),"E","")</definedName>
    <definedName name="PEOPLE_MOBScenarioE60" hidden="1">IF(AND(#REF!&gt;=#REF!,#REF!&lt;=#REF!),"E","")</definedName>
    <definedName name="PEOPLE_MOBScenarioE61" hidden="1">IF(AND(#REF!&gt;=#REF!,#REF!&lt;=#REF!),"E","")</definedName>
    <definedName name="PEOPLE_MOBScenarioE62" hidden="1">IF(AND(#REF!&gt;=#REF!,#REF!&lt;=#REF!),"E","")</definedName>
    <definedName name="PEOPLE_MOBScenarioE64" hidden="1">IF(AND(#REF!&gt;=#REF!,#REF!&lt;=#REF!),"E","")</definedName>
    <definedName name="PEOPLE_MOBScenarioE65" hidden="1">IF(AND(#REF!&gt;=#REF!,#REF!&lt;=#REF!),"E","")</definedName>
    <definedName name="PEOPLE_MOBScenarioE66" hidden="1">IF(AND(#REF!&gt;=#REF!,#REF!&lt;=#REF!),"E","")</definedName>
    <definedName name="PEOPLE_MOBScenarioE67" hidden="1">IF(AND(#REF!&gt;=#REF!,#REF!&lt;=#REF!),"E","")</definedName>
    <definedName name="PEOPLE_MOBScenarioE68" hidden="1">IF(AND(#REF!&gt;=#REF!,#REF!&lt;=#REF!),"E","")</definedName>
    <definedName name="PEOPLE_MOBScenarioE69" hidden="1">IF(AND(#REF!&gt;=#REF!,#REF!&lt;=#REF!),"E","")</definedName>
    <definedName name="perigrafi_code" localSheetId="1">#REF!</definedName>
    <definedName name="perigrafi_code">#REF!</definedName>
    <definedName name="posoREF_A" localSheetId="1">#REF!</definedName>
    <definedName name="posoREF_A">#REF!</definedName>
    <definedName name="posoREF_B" localSheetId="1">#REF!</definedName>
    <definedName name="posoREF_B">#REF!</definedName>
    <definedName name="PPE" localSheetId="1">'BK + PASH'!#REF!</definedName>
    <definedName name="PPE">'[1]BS+PL'!$I$7</definedName>
    <definedName name="PPP" hidden="1">#N/A</definedName>
    <definedName name="pppp" hidden="1">#N/A</definedName>
    <definedName name="print_all">[5]!print_all</definedName>
    <definedName name="print_all..">[8]!print_all</definedName>
    <definedName name="print_all1">[8]!print_all</definedName>
    <definedName name="print_all2">[8]!print_all</definedName>
    <definedName name="_xlnm.Print_Area" localSheetId="1">'BK + PASH'!$A$1:$G$62</definedName>
    <definedName name="_xlnm.Print_Area" localSheetId="2">'Pasqyra e Fluksit te Parave'!$A$1:$B$37</definedName>
    <definedName name="_xlnm.Print_Area" localSheetId="3">'Pasqyra e Ndryshimit te Kapital'!$A$1:$H$8</definedName>
    <definedName name="PurchCement" localSheetId="1">#REF!</definedName>
    <definedName name="PurchCement">#REF!</definedName>
    <definedName name="q">#REF!</definedName>
    <definedName name="RAPORTET_E_MJAFTUESHMERISE_SE_KAPITALIT" localSheetId="1">#REF!</definedName>
    <definedName name="RAPORTET_E_MJAFTUESHMERISE_SE_KAPITALIT">#REF!</definedName>
    <definedName name="re">#REF!</definedName>
    <definedName name="reth">#REF!</definedName>
    <definedName name="rttr">#REF!</definedName>
    <definedName name="rr">#REF!</definedName>
    <definedName name="Salaries_CIP" localSheetId="1">'[3]BS '!#REF!</definedName>
    <definedName name="Salaries_CIP">'[3]BS '!#REF!</definedName>
    <definedName name="SALES08">'[1]BS+PL Booklet'!$G$42</definedName>
    <definedName name="SALES09">'[1]BS+PL Booklet'!$E$42</definedName>
    <definedName name="sddfhfgj" hidden="1">#N/A</definedName>
    <definedName name="sdf">#REF!</definedName>
    <definedName name="sdfgh">#REF!</definedName>
    <definedName name="sectionNames" localSheetId="1">#REF!</definedName>
    <definedName name="sectionNames">#REF!</definedName>
    <definedName name="Securities_CIP" localSheetId="1">'[3] P&amp;L'!#REF!</definedName>
    <definedName name="Securities_CIP">'[3] P&amp;L'!#REF!</definedName>
    <definedName name="sfd">#REF!</definedName>
    <definedName name="sjskhsdiils" hidden="1">((PEOPLE_MOBEvalScenario76="E")+(PEOPLE_MOBEvalScenario76="D")*2+(PEOPLE_MOBEvalScenario76="C")*3+(PEOPLE_MOBEvalScenario76="B")*4+(PEOPLE_MOBEvalScenario76="A")*5-0.5)</definedName>
    <definedName name="SocilaSecurities" localSheetId="1">#REF!</definedName>
    <definedName name="SocilaSecurities">#REF!</definedName>
    <definedName name="Software" localSheetId="1">'[3]BS '!#REF!</definedName>
    <definedName name="Software">'[3]BS '!#REF!</definedName>
    <definedName name="ss">#REF!</definedName>
    <definedName name="ssssss" hidden="1">#REF!</definedName>
    <definedName name="STRATEGYActual56" hidden="1">((STRATEGYEvalActual56="E")+(STRATEGYEvalActual56="D")*2+(STRATEGYEvalActual56="C")*3+(STRATEGYEvalActual56="B")*4+(STRATEGYEvalActual56="A")*5-0.5)</definedName>
    <definedName name="STRATEGYActual57" hidden="1">((STRATEGYEvalActual57="E")+(STRATEGYEvalActual57="D")*2+(STRATEGYEvalActual57="C")*3+(STRATEGYEvalActual57="B")*4+(STRATEGYEvalActual57="A")*5-0.5)</definedName>
    <definedName name="STRATEGYActual58" hidden="1">((STRATEGYEvalActual58="E")+(STRATEGYEvalActual58="D")*2+(STRATEGYEvalActual58="C")*3+(STRATEGYEvalActual58="B")*4+(STRATEGYEvalActual58="A")*5-0.5)</definedName>
    <definedName name="STRATEGYActual59" hidden="1">((STRATEGYEvalActual59="E")+(STRATEGYEvalActual59="D")*2+(STRATEGYEvalActual59="C")*3+(STRATEGYEvalActual59="B")*4+(STRATEGYEvalActual59="A")*5-0.5)</definedName>
    <definedName name="STRATEGYActual61" hidden="1">((STRATEGYEvalActual61="E")+(STRATEGYEvalActual61="D")*2+(STRATEGYEvalActual61="C")*3+(STRATEGYEvalActual61="B")*4+(STRATEGYEvalActual61="A")*5-0.5)</definedName>
    <definedName name="STRATEGYActual62" hidden="1">((STRATEGYEvalActual62="E")+(STRATEGYEvalActual62="D")*2+(STRATEGYEvalActual62="C")*3+(STRATEGYEvalActual62="B")*4+(STRATEGYEvalActual62="A")*5-0.5)</definedName>
    <definedName name="STRATEGYActual64" hidden="1">((STRATEGYEvalActual64="E")+(STRATEGYEvalActual64="D")*2+(STRATEGYEvalActual64="C")*3+(STRATEGYEvalActual64="B")*4+(STRATEGYEvalActual64="A")*5-0.5)</definedName>
    <definedName name="STRATEGYActual65" hidden="1">((STRATEGYEvalActual65="E")+(STRATEGYEvalActual65="D")*2+(STRATEGYEvalActual65="C")*3+(STRATEGYEvalActual65="B")*4+(STRATEGYEvalActual65="A")*5-0.5)</definedName>
    <definedName name="STRATEGYActual67" hidden="1">((STRATEGYEvalActual67="E")+(STRATEGYEvalActual67="D")*2+(STRATEGYEvalActual67="C")*3+(STRATEGYEvalActual67="B")*4+(STRATEGYEvalActual67="A")*5-0.5)</definedName>
    <definedName name="STRATEGYActual68" hidden="1">((STRATEGYEvalActual68="E")+(STRATEGYEvalActual68="D")*2+(STRATEGYEvalActual68="C")*3+(STRATEGYEvalActual68="B")*4+(STRATEGYEvalActual68="A")*5-0.5)</definedName>
    <definedName name="STRATEGYActual70" hidden="1">((STRATEGYEvalActual70="E")+(STRATEGYEvalActual70="D")*2+(STRATEGYEvalActual70="C")*3+(STRATEGYEvalActual70="B")*4+(STRATEGYEvalActual70="A")*5-0.5)</definedName>
    <definedName name="STRATEGYActual71" hidden="1">((STRATEGYEvalActual71="E")+(STRATEGYEvalActual71="D")*2+(STRATEGYEvalActual71="C")*3+(STRATEGYEvalActual71="B")*4+(STRATEGYEvalActual71="A")*5-0.5)</definedName>
    <definedName name="STRATEGYRow56ValueClassedPve" hidden="1">"Competitors market shares &amp; profiles"</definedName>
    <definedName name="STRATEGYRow57ValueClassedPve" hidden="1">"Import risk-Margin"</definedName>
    <definedName name="STRATEGYRow58ValueClassedPve" hidden="1">"Import risk-Port"</definedName>
    <definedName name="STRATEGYRow59ValueClassedPve" hidden="1">"Cementitious Risk"</definedName>
    <definedName name="STRATEGYRow70ValueClassedNve" hidden="1">"Strict Working capital (% Sales)"</definedName>
    <definedName name="STRATEGYRow71ValueClassedNve" hidden="1">"Overdue ratio (Overdue/receivables)"</definedName>
    <definedName name="STRATEGYScenario56" hidden="1">((STRATEGYEvalScenario56="E")+(STRATEGYEvalScenario56="D")*2+(STRATEGYEvalScenario56="C")*3+(STRATEGYEvalScenario56="B")*4+(STRATEGYEvalScenario56="A")*5-0.5)</definedName>
    <definedName name="STRATEGYScenario57" hidden="1">((STRATEGYEvalScenario57="E")+(STRATEGYEvalScenario57="D")*2+(STRATEGYEvalScenario57="C")*3+(STRATEGYEvalScenario57="B")*4+(STRATEGYEvalScenario57="A")*5-0.5)</definedName>
    <definedName name="STRATEGYScenario58" hidden="1">((STRATEGYEvalScenario58="E")+(STRATEGYEvalScenario58="D")*2+(STRATEGYEvalScenario58="C")*3+(STRATEGYEvalScenario58="B")*4+(STRATEGYEvalScenario58="A")*5-0.5)</definedName>
    <definedName name="STRATEGYScenario59" hidden="1">((STRATEGYEvalScenario59="E")+(STRATEGYEvalScenario59="D")*2+(STRATEGYEvalScenario59="C")*3+(STRATEGYEvalScenario59="B")*4+(STRATEGYEvalScenario59="A")*5-0.5)</definedName>
    <definedName name="STRATEGYScenario61" hidden="1">((STRATEGYEvalScenario61="E")+(STRATEGYEvalScenario61="D")*2+(STRATEGYEvalScenario61="C")*3+(STRATEGYEvalScenario61="B")*4+(STRATEGYEvalScenario61="A")*5-0.5)</definedName>
    <definedName name="STRATEGYScenario62" hidden="1">((STRATEGYEvalScenario62="E")+(STRATEGYEvalScenario62="D")*2+(STRATEGYEvalScenario62="C")*3+(STRATEGYEvalScenario62="B")*4+(STRATEGYEvalScenario62="A")*5-0.5)</definedName>
    <definedName name="STRATEGYScenario64" hidden="1">((STRATEGYEvalScenario64="E")+(STRATEGYEvalScenario64="D")*2+(STRATEGYEvalScenario64="C")*3+(STRATEGYEvalScenario64="B")*4+(STRATEGYEvalScenario64="A")*5-0.5)</definedName>
    <definedName name="STRATEGYScenario65" hidden="1">((STRATEGYEvalScenario65="E")+(STRATEGYEvalScenario65="D")*2+(STRATEGYEvalScenario65="C")*3+(STRATEGYEvalScenario65="B")*4+(STRATEGYEvalScenario65="A")*5-0.5)</definedName>
    <definedName name="STRATEGYScenario67" hidden="1">((STRATEGYEvalScenario67="E")+(STRATEGYEvalScenario67="D")*2+(STRATEGYEvalScenario67="C")*3+(STRATEGYEvalScenario67="B")*4+(STRATEGYEvalScenario67="A")*5-0.5)</definedName>
    <definedName name="STRATEGYScenario68" hidden="1">((STRATEGYEvalScenario68="E")+(STRATEGYEvalScenario68="D")*2+(STRATEGYEvalScenario68="C")*3+(STRATEGYEvalScenario68="B")*4+(STRATEGYEvalScenario68="A")*5-0.5)</definedName>
    <definedName name="STRATEGYScenario70" hidden="1">((STRATEGYEvalScenario70="E")+(STRATEGYEvalScenario70="D")*2+(STRATEGYEvalScenario70="C")*3+(STRATEGYEvalScenario70="B")*4+(STRATEGYEvalScenario70="A")*5-0.5)</definedName>
    <definedName name="STRATEGYScenario71" hidden="1">((STRATEGYEvalScenario71="E")+(STRATEGYEvalScenario71="D")*2+(STRATEGYEvalScenario71="C")*3+(STRATEGYEvalScenario71="B")*4+(STRATEGYEvalScenario71="A")*5-0.5)</definedName>
    <definedName name="SupplierCr" localSheetId="1">#REF!</definedName>
    <definedName name="SupplierCr">#REF!</definedName>
    <definedName name="SupplierDr" localSheetId="1">#REF!</definedName>
    <definedName name="SupplierDr">#REF!</definedName>
    <definedName name="SUST_DEV___OTHERActual56" hidden="1">((#REF!="E")+(#REF!="D")*2+(#REF!="C")*3+(#REF!="B")*4+(#REF!="A")*5-0.5)</definedName>
    <definedName name="SUST_DEV___OTHERActual59" hidden="1">#N/A</definedName>
    <definedName name="SUST_DEV___OTHERActual60" hidden="1">#N/A</definedName>
    <definedName name="SUST_DEV___OTHERActual61" hidden="1">#N/A</definedName>
    <definedName name="SUST_DEV___OTHERActualA59" hidden="1">IF(AND(#REF!&gt;#REF!,#REF!&lt;=#REF!),"A","")</definedName>
    <definedName name="SUST_DEV___OTHERActualA60" hidden="1">IF(AND(#REF!&gt;#REF!,#REF!&lt;=#REF!),"A","")</definedName>
    <definedName name="SUST_DEV___OTHERActualA61" hidden="1">IF(AND(#REF!&gt;#REF!,#REF!&lt;=#REF!),"A","")</definedName>
    <definedName name="SUST_DEV___OTHERActualB59" hidden="1">IF(AND(#REF!&gt;#REF!,#REF!&lt;=#REF!),"B","")</definedName>
    <definedName name="SUST_DEV___OTHERActualB60" hidden="1">IF(AND(#REF!&gt;#REF!,#REF!&lt;=#REF!),"B","")</definedName>
    <definedName name="SUST_DEV___OTHERActualB61" hidden="1">IF(AND(#REF!&gt;#REF!,#REF!&lt;=#REF!),"B","")</definedName>
    <definedName name="SUST_DEV___OTHERActualC59" hidden="1">IF(AND(#REF!&gt;#REF!,#REF!&lt;=#REF!),"C","")</definedName>
    <definedName name="SUST_DEV___OTHERActualC60" hidden="1">IF(AND(#REF!&gt;#REF!,#REF!&lt;=#REF!),"C","")</definedName>
    <definedName name="SUST_DEV___OTHERActualC61" hidden="1">IF(AND(#REF!&gt;#REF!,#REF!&lt;=#REF!),"C","")</definedName>
    <definedName name="SUST_DEV___OTHERActualD59" hidden="1">IF(AND(#REF!&gt;#REF!,#REF!&lt;=#REF!),"D","")</definedName>
    <definedName name="SUST_DEV___OTHERActualD60" hidden="1">IF(AND(#REF!&gt;#REF!,#REF!&lt;=#REF!),"D","")</definedName>
    <definedName name="SUST_DEV___OTHERActualD61" hidden="1">IF(AND(#REF!&gt;#REF!,#REF!&lt;=#REF!),"D","")</definedName>
    <definedName name="SUST_DEV___OTHERActualE59" hidden="1">IF(AND(#REF!&gt;=#REF!,#REF!&lt;=#REF!),"E","")</definedName>
    <definedName name="SUST_DEV___OTHERActualE60" hidden="1">IF(AND(#REF!&gt;=#REF!,#REF!&lt;=#REF!),"E","")</definedName>
    <definedName name="SUST_DEV___OTHERActualE61" hidden="1">IF(AND(#REF!&gt;=#REF!,#REF!&lt;=#REF!),"E","")</definedName>
    <definedName name="SUST_DEV___OTHEREvalActual59" hidden="1">#N/A</definedName>
    <definedName name="SUST_DEV___OTHEREvalActual60" hidden="1">#N/A</definedName>
    <definedName name="SUST_DEV___OTHEREvalActual61" hidden="1">#N/A</definedName>
    <definedName name="SUST_DEV___OTHEREvalScenario59" hidden="1">#N/A</definedName>
    <definedName name="SUST_DEV___OTHEREvalScenario60" hidden="1">#N/A</definedName>
    <definedName name="SUST_DEV___OTHEREvalScenario61" hidden="1">#N/A</definedName>
    <definedName name="SUST_DEV___OTHERScenario56" hidden="1">((#REF!="E")+(#REF!="D")*2+(#REF!="C")*3+(#REF!="B")*4+(#REF!="A")*5-0.5)</definedName>
    <definedName name="SUST_DEV___OTHERScenario59" hidden="1">((SUST_DEV___OTHEREvalScenario59="E")+(SUST_DEV___OTHEREvalScenario59="D")*2+(SUST_DEV___OTHEREvalScenario59="C")*3+(SUST_DEV___OTHEREvalScenario59="B")*4+(SUST_DEV___OTHEREvalScenario59="A")*5-0.5)</definedName>
    <definedName name="SUST_DEV___OTHERScenario60" hidden="1">((SUST_DEV___OTHEREvalScenario60="E")+(SUST_DEV___OTHEREvalScenario60="D")*2+(SUST_DEV___OTHEREvalScenario60="C")*3+(SUST_DEV___OTHEREvalScenario60="B")*4+(SUST_DEV___OTHEREvalScenario60="A")*5-0.5)</definedName>
    <definedName name="SUST_DEV___OTHERScenario61" hidden="1">((SUST_DEV___OTHEREvalScenario61="E")+(SUST_DEV___OTHEREvalScenario61="D")*2+(SUST_DEV___OTHEREvalScenario61="C")*3+(SUST_DEV___OTHEREvalScenario61="B")*4+(SUST_DEV___OTHEREvalScenario61="A")*5-0.5)</definedName>
    <definedName name="SUST_DEV___OTHERScenarioA59" hidden="1">IF(AND(#REF!&gt;#REF!,#REF!&lt;=#REF!),"A","")</definedName>
    <definedName name="SUST_DEV___OTHERScenarioA60" hidden="1">IF(AND(#REF!&gt;#REF!,#REF!&lt;=#REF!),"A","")</definedName>
    <definedName name="SUST_DEV___OTHERScenarioA61" hidden="1">IF(AND(#REF!&gt;#REF!,#REF!&lt;=#REF!),"A","")</definedName>
    <definedName name="SUST_DEV___OTHERScenarioB59" hidden="1">IF(AND(#REF!&gt;#REF!,#REF!&lt;=#REF!),"B","")</definedName>
    <definedName name="SUST_DEV___OTHERScenarioB60" hidden="1">IF(AND(#REF!&gt;#REF!,#REF!&lt;=#REF!),"B","")</definedName>
    <definedName name="SUST_DEV___OTHERScenarioB61" hidden="1">IF(AND(#REF!&gt;#REF!,#REF!&lt;=#REF!),"B","")</definedName>
    <definedName name="SUST_DEV___OTHERScenarioC59" hidden="1">IF(AND(#REF!&gt;#REF!,#REF!&lt;=#REF!),"C","")</definedName>
    <definedName name="SUST_DEV___OTHERScenarioC60" hidden="1">IF(AND(#REF!&gt;#REF!,#REF!&lt;=#REF!),"C","")</definedName>
    <definedName name="SUST_DEV___OTHERScenarioC61" hidden="1">IF(AND(#REF!&gt;#REF!,#REF!&lt;=#REF!),"C","")</definedName>
    <definedName name="SUST_DEV___OTHERScenarioD59" hidden="1">IF(AND(#REF!&gt;#REF!,#REF!&lt;=#REF!),"D","")</definedName>
    <definedName name="SUST_DEV___OTHERScenarioD60" hidden="1">IF(AND(#REF!&gt;#REF!,#REF!&lt;=#REF!),"D","")</definedName>
    <definedName name="SUST_DEV___OTHERScenarioD61" hidden="1">IF(AND(#REF!&gt;#REF!,#REF!&lt;=#REF!),"D","")</definedName>
    <definedName name="SUST_DEV___OTHERScenarioE59" hidden="1">IF(AND(#REF!&gt;=#REF!,#REF!&lt;=#REF!),"E","")</definedName>
    <definedName name="SUST_DEV___OTHERScenarioE60" hidden="1">IF(AND(#REF!&gt;=#REF!,#REF!&lt;=#REF!),"E","")</definedName>
    <definedName name="SUST_DEV___OTHERScenarioE61" hidden="1">IF(AND(#REF!&gt;=#REF!,#REF!&lt;=#REF!),"E","")</definedName>
    <definedName name="SUST_DEV___OTHERRow56LetterClassedNve" hidden="1">"Stakeholders relationships maturity indicator (plant level)"</definedName>
    <definedName name="SUST_DEV___OTHERRow59AText" hidden="1">#REF!</definedName>
    <definedName name="SUST_DEV___OTHERRow59BText" hidden="1">#REF!</definedName>
    <definedName name="SUST_DEV___OTHERRow59CText" hidden="1">#REF!</definedName>
    <definedName name="SUST_DEV___OTHERRow59DText" hidden="1">#REF!</definedName>
    <definedName name="SUST_DEV___OTHERRow59EText" hidden="1">#REF!</definedName>
    <definedName name="SUST_DEV___OTHERRow59ValueClassedPve" hidden="1">"% of alternative  fuels"</definedName>
    <definedName name="SUST_DEV___OTHERRow60AText" hidden="1">#REF!</definedName>
    <definedName name="SUST_DEV___OTHERRow60BText" hidden="1">#REF!</definedName>
    <definedName name="SUST_DEV___OTHERRow60CText" hidden="1">#REF!</definedName>
    <definedName name="SUST_DEV___OTHERRow60DText" hidden="1">#REF!</definedName>
    <definedName name="SUST_DEV___OTHERRow60EText" hidden="1">#REF!</definedName>
    <definedName name="SUST_DEV___OTHERRow60ValueClassedPve" hidden="1">"Alternative Fuels gross savings/t KK"</definedName>
    <definedName name="SUST_DEV___OTHERRow61AText" hidden="1">#REF!</definedName>
    <definedName name="SUST_DEV___OTHERRow61BText" hidden="1">#REF!</definedName>
    <definedName name="SUST_DEV___OTHERRow61CText" hidden="1">#REF!</definedName>
    <definedName name="SUST_DEV___OTHERRow61DText" hidden="1">#REF!</definedName>
    <definedName name="SUST_DEV___OTHERRow61EText" hidden="1">#REF!</definedName>
    <definedName name="SUST_DEV___OTHERRow61ValueClassedPve" hidden="1">"Alternative Raw Materials gross savings/t KK"</definedName>
    <definedName name="t">#REF!</definedName>
    <definedName name="Taux_change">#REF!</definedName>
    <definedName name="Taux_dévaluation">#REF!</definedName>
    <definedName name="Taux_substitution_huiles_MKS">#REF!</definedName>
    <definedName name="Taux_substitution_pneus_MKS">#REF!</definedName>
    <definedName name="Taxes_Overpaid" localSheetId="1">'[3]BS '!#REF!</definedName>
    <definedName name="Taxes_Overpaid">'[3]BS '!#REF!</definedName>
    <definedName name="Te_dhena_mbi_kredine_e_dhene_dhe_depozitat_e_Individeve" localSheetId="1">#REF!</definedName>
    <definedName name="Te_dhena_mbi_kredine_e_dhene_dhe_depozitat_e_Individeve">#REF!</definedName>
    <definedName name="Total_Assets_DM" localSheetId="1">#REF!</definedName>
    <definedName name="Total_Assets_DM">#REF!</definedName>
    <definedName name="Total_Assets_GRD" localSheetId="1">#REF!</definedName>
    <definedName name="Total_Assets_GRD">#REF!</definedName>
    <definedName name="Total_Assets_ITL" localSheetId="1">#REF!</definedName>
    <definedName name="Total_Assets_ITL">#REF!</definedName>
    <definedName name="Total_Assets_leke" localSheetId="1">#REF!</definedName>
    <definedName name="Total_Assets_leke">#REF!</definedName>
    <definedName name="Total_Assets_USD" localSheetId="1">#REF!</definedName>
    <definedName name="Total_Assets_USD">#REF!</definedName>
    <definedName name="Total_Expenses" localSheetId="1">#REF!</definedName>
    <definedName name="Total_Expenses">#REF!</definedName>
    <definedName name="Total_Income" localSheetId="1">#REF!</definedName>
    <definedName name="Total_Income">#REF!</definedName>
    <definedName name="Total_Liabil_DM" localSheetId="1">#REF!</definedName>
    <definedName name="Total_Liabil_DM">#REF!</definedName>
    <definedName name="Total_Liabil_GDR" localSheetId="1">#REF!</definedName>
    <definedName name="Total_Liabil_GDR">#REF!</definedName>
    <definedName name="Total_Liabil_ITL" localSheetId="1">#REF!</definedName>
    <definedName name="Total_Liabil_ITL">#REF!</definedName>
    <definedName name="Total_Liabil_USD" localSheetId="1">#REF!</definedName>
    <definedName name="Total_Liabil_USD">#REF!</definedName>
    <definedName name="Trial_Balance_as_on_28_February_1998" localSheetId="1">#REF!</definedName>
    <definedName name="Trial_Balance_as_on_28_February_1998">#REF!</definedName>
    <definedName name="Trial_Balance_as_on_31_March_1998" localSheetId="1">#REF!</definedName>
    <definedName name="Trial_Balance_as_on_31_March_1998">#REF!</definedName>
    <definedName name="tt">#REF!</definedName>
    <definedName name="ttt">#REF!</definedName>
    <definedName name="thsr">#REF!</definedName>
    <definedName name="uiuipuip" hidden="1">#N/A</definedName>
    <definedName name="Units" localSheetId="1">#REF!</definedName>
    <definedName name="Units">#REF!</definedName>
    <definedName name="USD" localSheetId="1">#REF!</definedName>
    <definedName name="USD">#REF!</definedName>
    <definedName name="USD_USD" localSheetId="1">#REF!</definedName>
    <definedName name="USD_USD">#REF!</definedName>
    <definedName name="v">#REF!</definedName>
    <definedName name="VATReceivable" localSheetId="1">#REF!,#REF!,#REF!</definedName>
    <definedName name="VATReceivable">#REF!,#REF!,#REF!</definedName>
    <definedName name="vbbf">#REF!</definedName>
    <definedName name="vbn">#REF!</definedName>
    <definedName name="vff">#REF!,#REF!,#REF!</definedName>
    <definedName name="vv">#REF!</definedName>
    <definedName name="w" hidden="1">{#N/A,#N/A,FALSE,"COMMENTAIRES";#N/A,#N/A,FALSE,"COMPTE DE RESULTAT";#N/A,#N/A,FALSE,"EFFETS";#N/A,#N/A,FALSE,"Performances";#N/A,#N/A,FALSE,"Tableau des ventes";#N/A,#N/A,FALSE,"Synthese F.V.";#N/A,#N/A,FALSE,"FRAIS VARIABLES";#N/A,#N/A,FALSE,"Synthese Analyse F.V";#N/A,#N/A,FALSE,"Analyse Combustibles";#N/A,#N/A,FALSE,"Analyse Electricité";#N/A,#N/A,FALSE,"Analyse Emballages";#N/A,#N/A,FALSE,"Analyse Additifs au Cru";#N/A,#N/A,FALSE,"Analyse Additifs au Ciment";#N/A,#N/A,FALSE,"Analyse Fourn. Fab. au KK";#N/A,#N/A,FALSE,"Analyse Fourn. Fab. au ciment";#N/A,#N/A,FALSE,"Analyse Carriére";#N/A,#N/A,FALSE,"Frais de fonctionnement";#N/A,#N/A,FALSE,"Prix Unitaire";#N/A,#N/A,FALSE,"Variation des stocks";#N/A,#N/A,FALSE,"Resultat financier";#N/A,#N/A,FALSE,"Evo. P.R. Coke 4.5";#N/A,#N/A,FALSE,"Evo. Stock Coke 4.5";#N/A,#N/A,FALSE,"Evo. P.R. Coke 6.5";#N/A,#N/A,FALSE,"Evo. Stock Coke 6.5"}</definedName>
    <definedName name="Whitehall">#REF!</definedName>
    <definedName name="wr" hidden="1">{#N/A,#N/A,FALSE,"COMMENTAIRES";#N/A,#N/A,FALSE,"COMPTE DE RESULTAT";#N/A,#N/A,FALSE,"EFFETS";#N/A,#N/A,FALSE,"Performances";#N/A,#N/A,FALSE,"Tableau des ventes";#N/A,#N/A,FALSE,"Synthese F.V.";#N/A,#N/A,FALSE,"FRAIS VARIABLES";#N/A,#N/A,FALSE,"Synthese Analyse F.V";#N/A,#N/A,FALSE,"Analyse Combustibles";#N/A,#N/A,FALSE,"Analyse Electricité";#N/A,#N/A,FALSE,"Analyse Emballages";#N/A,#N/A,FALSE,"Analyse Additifs au Cru";#N/A,#N/A,FALSE,"Analyse Additifs au Ciment";#N/A,#N/A,FALSE,"Analyse Fourn. Fab. au KK";#N/A,#N/A,FALSE,"Analyse Fourn. Fab. au ciment";#N/A,#N/A,FALSE,"Analyse Carriére";#N/A,#N/A,FALSE,"Frais de fonctionnement";#N/A,#N/A,FALSE,"S-T PRODUCTION";#N/A,#N/A,FALSE,"A. Frais de Personnel";#N/A,#N/A,FALSE,"IMPOTS ET TAXES";#N/A,#N/A,FALSE,"A. F.G.U";#N/A,#N/A,FALSE,"Maintenance";#N/A,#N/A,FALSE,"F.G.S";#N/A,#N/A,FALSE,"Prix Unitaire";#N/A,#N/A,FALSE,"Variation des stocks";#N/A,#N/A,FALSE,"Resultat financier";#N/A,#N/A,FALSE,"Evo. P.R. Coke 4.5";#N/A,#N/A,FALSE,"Evo. Stock Coke 4.5";#N/A,#N/A,FALSE,"Evo. P.R. Coke 6.5";#N/A,#N/A,FALSE,"Evo. Stock Coke 6.5";#N/A,#N/A,FALSE,"End.Net"}</definedName>
    <definedName name="wrn.EST._.KISSAI." hidden="1">{#N/A,#N/A,FALSE,"Compte Resultat";#N/A,#N/A,FALSE,"Effets Bud 00-2000";#N/A,#N/A,FALSE,"Effets 1999-2000";#N/A,#N/A,FALSE,"Effets RP1 00-FORECAST";#N/A,#N/A,FALSE,"Ventes";#N/A,#N/A,FALSE,"Performances";#N/A,#N/A,FALSE,"Marche des ateliers";#N/A,#N/A,FALSE,"Frais Variables";#N/A,#N/A,FALSE,"Synthese Analyse des F.V";#N/A,#N/A,FALSE,"Analyse Combustibles";#N/A,#N/A,FALSE,"Analyse Electricite";#N/A,#N/A,FALSE,"Analyse Emballage";#N/A,#N/A,FALSE,"Analyse Additifs au cru";#N/A,#N/A,FALSE,"Analyse Additifs au ciment";#N/A,#N/A,FALSE,"Analyse Four. De Fab. au KK";#N/A,#N/A,FALSE,"Analyse Four. De Fab. au Ciment";#N/A,#N/A,FALSE,"Analyse Carriere";#N/A,#N/A,FALSE,"Frais de fonctionnement";#N/A,#N/A,FALSE,"Prix unitaire";#N/A,#N/A,FALSE,"Variation de stock mensualise";#N/A,#N/A,FALSE,"Résultat financier"}</definedName>
    <definedName name="wrn.ESTIME." hidden="1">{#N/A,#N/A,FALSE,"COMPTE DE RESULTAT";#N/A,#N/A,FALSE,"EFFETS BUD-Reel";#N/A,#N/A,FALSE,"EFFETS RP1-Reel";#N/A,#N/A,FALSE,"Performances";#N/A,#N/A,FALSE,"Tableau des ventes";#N/A,#N/A,FALSE,"Synthese F.V.";#N/A,#N/A,FALSE,"FRAIS VARIABLES";#N/A,#N/A,FALSE,"Frais de fonctionnement";#N/A,#N/A,FALSE,"Resultat financier";#N/A,#N/A,FALSE,"Prix Unitaire";#N/A,#N/A,FALSE,"Variation des stocks";#N/A,#N/A,FALSE,"Evo. P.R. Coke 4.5";#N/A,#N/A,FALSE,"Evo. Stock Coke 4.5";#N/A,#N/A,FALSE,"Synthese Analyse F.V";#N/A,#N/A,FALSE,"Analyse Combustibles";#N/A,#N/A,FALSE,"Analyse Electricité";#N/A,#N/A,FALSE,"Analyse Emballages";#N/A,#N/A,FALSE,"Analyse Additifs au Cru";#N/A,#N/A,FALSE,"Analyse Additifs au Ciment";#N/A,#N/A,FALSE,"Analyse Fourn. Fab. au KK";#N/A,#N/A,FALSE,"Analyse Fourn. Fab. au ciment";#N/A,#N/A,FALSE,"Analyse Carriére"}</definedName>
    <definedName name="ww">#REF!</definedName>
    <definedName name="x">#REF!+#REF!</definedName>
    <definedName name="xe110soc" localSheetId="1">#REF!</definedName>
    <definedName name="xe110soc">#REF!</definedName>
    <definedName name="xe180soc" localSheetId="1">#REF!</definedName>
    <definedName name="xe180soc">#REF!</definedName>
    <definedName name="xxx">#REF!+#REF!</definedName>
    <definedName name="y">'[3]BS '!#REF!</definedName>
    <definedName name="yy">#REF!</definedName>
    <definedName name="Z_C7983FC3_C9E1_43AF_A6EF_CC1B2211F889_.wvu.FilterData" localSheetId="2" hidden="1">'Pasqyra e Fluksit te Parave'!$B$1:$B$18</definedName>
    <definedName name="Z_C7983FC3_C9E1_43AF_A6EF_CC1B2211F889_.wvu.PrintArea" localSheetId="1" hidden="1">'BK + PASH'!$B$4:$G$62</definedName>
    <definedName name="Z_C7983FC3_C9E1_43AF_A6EF_CC1B2211F889_.wvu.PrintArea" localSheetId="2" hidden="1">'Pasqyra e Fluksit te Parave'!$B$1:$B$37</definedName>
    <definedName name="Z_C7983FC3_C9E1_43AF_A6EF_CC1B2211F889_.wvu.PrintArea" localSheetId="3" hidden="1">'Pasqyra e Ndryshimit te Kapital'!$A$1:$H$8</definedName>
    <definedName name="Zerat_e_aktivit" localSheetId="1">#REF!</definedName>
    <definedName name="Zerat_e_aktivit">#REF!</definedName>
    <definedName name="Zerat_e_shpenzimeve" localSheetId="1">#REF!</definedName>
    <definedName name="Zerat_e_shpenzimeve">#REF!</definedName>
    <definedName name="Zerat_e_te_ardhurave" localSheetId="1">#REF!</definedName>
    <definedName name="Zerat_e_te_ardhurave">#REF!</definedName>
    <definedName name="zjte">#REF!</definedName>
    <definedName name="zz">#REF!</definedName>
    <definedName name="ZZZCZXC" hidden="1">#N/A</definedName>
    <definedName name="zzzz">#REF!</definedName>
    <definedName name="ن165">#REF!</definedName>
  </definedNames>
  <calcPr calcId="145621"/>
</workbook>
</file>

<file path=xl/calcChain.xml><?xml version="1.0" encoding="utf-8"?>
<calcChain xmlns="http://schemas.openxmlformats.org/spreadsheetml/2006/main">
  <c r="F25" i="23" l="1"/>
  <c r="C18" i="25" l="1"/>
  <c r="C20" i="25" s="1"/>
  <c r="G14" i="24" l="1"/>
  <c r="G9" i="24"/>
  <c r="C12" i="24"/>
  <c r="C17" i="24" s="1"/>
  <c r="C39" i="25"/>
  <c r="N39" i="25" s="1"/>
  <c r="M36" i="25"/>
  <c r="K36" i="25"/>
  <c r="J36" i="25"/>
  <c r="I36" i="25"/>
  <c r="F36" i="25"/>
  <c r="N33" i="25"/>
  <c r="N29" i="25"/>
  <c r="G16" i="25"/>
  <c r="G36" i="25" s="1"/>
  <c r="H24" i="25"/>
  <c r="N24" i="25" s="1"/>
  <c r="N11" i="25"/>
  <c r="N8" i="25"/>
  <c r="N6" i="25"/>
  <c r="N5" i="25"/>
  <c r="B1" i="25"/>
  <c r="F47" i="23"/>
  <c r="F55" i="23" s="1"/>
  <c r="F58" i="23" s="1"/>
  <c r="D47" i="23"/>
  <c r="D55" i="23" s="1"/>
  <c r="D58" i="23" s="1"/>
  <c r="F43" i="23"/>
  <c r="D43" i="23"/>
  <c r="F38" i="23"/>
  <c r="D38" i="23"/>
  <c r="F32" i="23"/>
  <c r="D32" i="23"/>
  <c r="N17" i="25"/>
  <c r="N28" i="25"/>
  <c r="F19" i="23"/>
  <c r="D19" i="23"/>
  <c r="N14" i="25"/>
  <c r="N15" i="25"/>
  <c r="F10" i="23"/>
  <c r="D10" i="23"/>
  <c r="C25" i="25"/>
  <c r="N12" i="25" l="1"/>
  <c r="E36" i="25"/>
  <c r="H36" i="25"/>
  <c r="N10" i="25"/>
  <c r="D36" i="25"/>
  <c r="N9" i="25"/>
  <c r="D60" i="23"/>
  <c r="E15" i="24" s="1"/>
  <c r="G15" i="24" s="1"/>
  <c r="F60" i="23"/>
  <c r="F21" i="23"/>
  <c r="D21" i="23"/>
  <c r="N30" i="25"/>
  <c r="C30" i="25"/>
  <c r="N16" i="25" l="1"/>
  <c r="N23" i="25"/>
  <c r="N25" i="25" s="1"/>
  <c r="E10" i="24"/>
  <c r="E12" i="24" l="1"/>
  <c r="E17" i="24" s="1"/>
  <c r="G10" i="24"/>
  <c r="G12" i="24" s="1"/>
  <c r="G17" i="24" s="1"/>
  <c r="F40" i="23" l="1"/>
  <c r="N7" i="25" l="1"/>
  <c r="N13" i="25" s="1"/>
  <c r="N18" i="25" s="1"/>
  <c r="N20" i="25" s="1"/>
  <c r="C36" i="25"/>
  <c r="C40" i="25" s="1"/>
  <c r="D25" i="23"/>
  <c r="D40" i="23" s="1"/>
  <c r="N32" i="25" l="1"/>
  <c r="N36" i="25" s="1"/>
  <c r="N40" i="25" s="1"/>
</calcChain>
</file>

<file path=xl/sharedStrings.xml><?xml version="1.0" encoding="utf-8"?>
<sst xmlns="http://schemas.openxmlformats.org/spreadsheetml/2006/main" count="97" uniqueCount="87">
  <si>
    <t>Total</t>
  </si>
  <si>
    <t>in 000 Lek</t>
  </si>
  <si>
    <t>ALL’000</t>
  </si>
  <si>
    <t>Transoil Group Sha</t>
  </si>
  <si>
    <t>Dep</t>
  </si>
  <si>
    <t>PEP+ASP</t>
  </si>
  <si>
    <t>Borrowed Petroleum</t>
  </si>
  <si>
    <t>Inventari</t>
  </si>
  <si>
    <t>Abandonment provision</t>
  </si>
  <si>
    <t>(Gain)/loss on sale of property, plant and equipment</t>
  </si>
  <si>
    <t>Aktive afatgjata materiale</t>
  </si>
  <si>
    <t>Totali i aktiveve afatgjata</t>
  </si>
  <si>
    <t>Llogari të arkëtueshme</t>
  </si>
  <si>
    <t>TVSH e arkëtueshme</t>
  </si>
  <si>
    <t>Te arketueshme nga pelët e lidhura</t>
  </si>
  <si>
    <t>Parapagime dhe shpenzime të shtyra</t>
  </si>
  <si>
    <t>Mjete monetare dhe depozita afatshkurtra</t>
  </si>
  <si>
    <t>Totali i aktiveve afatshkurtra</t>
  </si>
  <si>
    <t>TOTALI AKTIVEVE</t>
  </si>
  <si>
    <t>Kapitali aksioner</t>
  </si>
  <si>
    <t>Fitim/ Humbje e pashpërndarë</t>
  </si>
  <si>
    <t>Totali i kapitalit aksioner</t>
  </si>
  <si>
    <t>Detyrimet afatgjata</t>
  </si>
  <si>
    <t>Detyrime afatgjata</t>
  </si>
  <si>
    <t>Huamarrjet afatgjata</t>
  </si>
  <si>
    <t>LLogari të pagueshme ndaj palëve të lidhura</t>
  </si>
  <si>
    <t>Detyrime afatshkurtra</t>
  </si>
  <si>
    <t>Llogari të pagueshme</t>
  </si>
  <si>
    <t>Llogari të pagueshme të tjera</t>
  </si>
  <si>
    <t>Huamarrjet afatshkurtra</t>
  </si>
  <si>
    <t>TOTALI I DETYRIMEVE DHE KAPITALIT AKSIONER</t>
  </si>
  <si>
    <t>Shitjet</t>
  </si>
  <si>
    <t>Renta Minerare</t>
  </si>
  <si>
    <t>Të ardhurat neto</t>
  </si>
  <si>
    <t>Shpenzimet për materiale</t>
  </si>
  <si>
    <t>Ndryshimi i gjendjes se inventarit per produkt i gatshme dhe gjysme produkt (nafte bruto)</t>
  </si>
  <si>
    <t>Shpenzimet e personelit</t>
  </si>
  <si>
    <t>Shpenzimet e përgjithshme dhe administrative</t>
  </si>
  <si>
    <t>Zhvlerësimi dhe Amortizimi</t>
  </si>
  <si>
    <t>Të ardhura/ Shpenzime të tjera neto</t>
  </si>
  <si>
    <t>Humbje nga veprimtaria operative</t>
  </si>
  <si>
    <t>Të ardhura financiare</t>
  </si>
  <si>
    <t>Shpenzime financiare</t>
  </si>
  <si>
    <t>Humbja para tatimit</t>
  </si>
  <si>
    <t>Tatim fitimi</t>
  </si>
  <si>
    <t>Humbja neto</t>
  </si>
  <si>
    <t>Tatim i shtyre</t>
  </si>
  <si>
    <t>Detyrimi per tatimin e shtyre</t>
  </si>
  <si>
    <t>Bilanci Kontabel</t>
  </si>
  <si>
    <t>Pasqyra e Te Ardhurave dhe Shpenzimeve</t>
  </si>
  <si>
    <t>Pasqyra e Fluksit te Parave</t>
  </si>
  <si>
    <t>1 Janar 2014 - 31 Dhjetor 2014</t>
  </si>
  <si>
    <t>Para sistemimit</t>
  </si>
  <si>
    <t>Pas sistemimit</t>
  </si>
  <si>
    <t>PASQYRA E NDRYSHIMIT TE KAPITALIT</t>
  </si>
  <si>
    <t>1 Janar 2014  - 31 Dhjetor 2014</t>
  </si>
  <si>
    <t>Fitimi/ (Humbje)e pashpërndarë</t>
  </si>
  <si>
    <t>Me 1 Janar 2013</t>
  </si>
  <si>
    <t>Kontributi në kapitalin aksioner</t>
  </si>
  <si>
    <t>Humbja neto për vitin</t>
  </si>
  <si>
    <t>Me 31 Dhjetor 2013</t>
  </si>
  <si>
    <t>Me 31 Dhjetor 2014</t>
  </si>
  <si>
    <t>Fluksi monetar nga veprimtaritë e shfrytëzimit</t>
  </si>
  <si>
    <t>Fitimi (humbja) neto para tatimit</t>
  </si>
  <si>
    <t>Rregullime për:</t>
  </si>
  <si>
    <t>Zhvlerësimet dhe amortizimet</t>
  </si>
  <si>
    <t>Provizione afatshkurtër Albpetrol</t>
  </si>
  <si>
    <t>Kosto për marrjen në kontroll të zonës naftëmbajtëseVisoka</t>
  </si>
  <si>
    <t>Fitimi operativ përpara rregullimeve në kapitalin punues</t>
  </si>
  <si>
    <t>Fluksi monetar i gjeneruar nga veprimtaria e shfrytëzimit</t>
  </si>
  <si>
    <t>Fluksi monetar neto nga veprimtaritë e shfrytëzimit</t>
  </si>
  <si>
    <t>Fluksi monetar nga veprimtaritë e investimit</t>
  </si>
  <si>
    <t>Blerje aktive afatgjata materiale</t>
  </si>
  <si>
    <t xml:space="preserve">Nxjerrje jashte perdorimit te aktiveve afatgjata </t>
  </si>
  <si>
    <t>Fluksi monetar neto i përdorur në veprimtaritë e investimit</t>
  </si>
  <si>
    <t>Fluksi monetar nga veprimtaritë e financimit</t>
  </si>
  <si>
    <t>Të ardhurat nga huamarrjet</t>
  </si>
  <si>
    <t>Fluksi monetar neto në veprimtaritë e financimit</t>
  </si>
  <si>
    <t>Rritja/ (Rënia) neto në mjete monetare dhe ekuivalentë të saj</t>
  </si>
  <si>
    <t>Mjete monetare dhe ekuivalentë të saj më 1 Janar</t>
  </si>
  <si>
    <t>Efektet e ndryshimit të kurseve të këmbimit</t>
  </si>
  <si>
    <t>Mjete monetare dhe të tjera më 31 Dhjetor</t>
  </si>
  <si>
    <t>Fitim)/lhumbja nga shitja e aktiveve afatgjata</t>
  </si>
  <si>
    <t xml:space="preserve">   Rënia/ (Rritja) në llogaritë të arkëtueshme dhe të tjera të arkëtueshme</t>
  </si>
  <si>
    <t xml:space="preserve">  (Rritja) në inventar</t>
  </si>
  <si>
    <t xml:space="preserve">   Rënia/ (Rritja) në llogarite e pagueshme dhe të tjera të pagueshme</t>
  </si>
  <si>
    <t xml:space="preserve">   Rritja në llogaritë e pagueshme ndaj palëve të lidhura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</si>
</sst>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-* #,##0_L_e_k_-;\-* #,##0_L_e_k_-;_-* &quot;-&quot;_L_e_k_-;_-@_-"/>
    <numFmt numFmtId="43" formatCode="_-* #,##0.00_L_e_k_-;\-* #,##0.00_L_e_k_-;_-* &quot;-&quot;??_L_e_k_-;_-@_-"/>
    <numFmt numFmtId="164" formatCode="&quot;$&quot;#,##0_);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€&quot;\ #,##0;\-&quot;€&quot;\ #,##0"/>
    <numFmt numFmtId="169" formatCode="_(* #,##0_);_(* \(#,##0\);_(* &quot;-&quot;??_);_(@_)"/>
    <numFmt numFmtId="170" formatCode="[$-409]d\-mmm\-yy;@"/>
    <numFmt numFmtId="171" formatCode="_-* #,##0.00\ _Δ_ρ_χ_-;\-* #,##0.00\ _Δ_ρ_χ_-;_-* &quot;-&quot;??\ _Δ_ρ_χ_-;_-@_-"/>
    <numFmt numFmtId="172" formatCode="[$-409]mmm\-yy;@"/>
    <numFmt numFmtId="173" formatCode="_(* #,##0.0_);_(* \(#,##0.0\);_(* &quot;-&quot;?_);@_)"/>
    <numFmt numFmtId="174" formatCode="0.0%"/>
    <numFmt numFmtId="175" formatCode="_ * #,##0_ ;_ * \-#,##0_ ;_ * &quot;-&quot;??_ ;_ @_ "/>
    <numFmt numFmtId="176" formatCode="_ * #,##0_)\ _L_e_k_ ;_ * \(#,##0\)\ _L_e_k_ ;_ * &quot;-&quot;_)\ _L_e_k_ ;_ @_ "/>
    <numFmt numFmtId="177" formatCode="_-* #,##0.00\ _€_-;\-* #,##0.00\ _€_-;_-* &quot;-&quot;??\ _€_-;_-@_-"/>
    <numFmt numFmtId="178" formatCode="#,##0;[Red]\(#,##0\);\-"/>
    <numFmt numFmtId="179" formatCode="#,##0;\(#,##0\);&quot;-&quot;"/>
    <numFmt numFmtId="180" formatCode=";;;*="/>
    <numFmt numFmtId="181" formatCode="_([$€-2]* #,##0.00_);_([$€-2]* \(#,##0.00\);_([$€-2]* &quot;-&quot;??_)"/>
    <numFmt numFmtId="182" formatCode="_(* #,##0.0_);_(* \(#,##0.0\);_(* &quot; - &quot;_);_(@_)"/>
    <numFmt numFmtId="183" formatCode="_-* #,##0\ _F_-;\-* #,##0\ _F_-;_-* &quot;-&quot;\ _F_-;_-@_-"/>
    <numFmt numFmtId="184" formatCode="_-* #,##0.00\ _F_-;\-* #,##0.00\ _F_-;_-* &quot;-&quot;??\ _F_-;_-@_-"/>
    <numFmt numFmtId="185" formatCode="_-* #,##0\ &quot;F&quot;_-;\-* #,##0\ &quot;F&quot;_-;_-* &quot;-&quot;\ &quot;F&quot;_-;_-@_-"/>
    <numFmt numFmtId="186" formatCode="_-* #,##0.00\ &quot;F&quot;_-;\-* #,##0.00\ &quot;F&quot;_-;_-* &quot;-&quot;??\ &quot;F&quot;_-;_-@_-"/>
    <numFmt numFmtId="187" formatCode="0.0%;[Red]&quot;(-&quot;0.0%\)"/>
    <numFmt numFmtId="188" formatCode=";;;*-"/>
    <numFmt numFmtId="189" formatCode="m/d/yy;@"/>
    <numFmt numFmtId="190" formatCode="_ * #,##0.00_ ;_ * \-#,##0.00_ ;_ * &quot;-&quot;??_ ;_ @_ "/>
    <numFmt numFmtId="191" formatCode="_-* #,##0\ _D_M_-;\-* #,##0\ _D_M_-;_-* &quot;-&quot;\ _D_M_-;_-@_-"/>
    <numFmt numFmtId="192" formatCode="_-* #,##0.00\ _D_M_-;\-* #,##0.00\ _D_M_-;_-* &quot;-&quot;??\ _D_M_-;_-@_-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9"/>
      <color indexed="8"/>
      <name val="Microsoft Sans Serif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u/>
      <sz val="10"/>
      <color indexed="12"/>
      <name val="Arial Greek"/>
      <charset val="161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0"/>
      <name val="Arial Greek"/>
      <charset val="161"/>
    </font>
    <font>
      <b/>
      <u/>
      <sz val="10"/>
      <name val="Arial"/>
      <family val="2"/>
      <charset val="238"/>
    </font>
    <font>
      <sz val="10"/>
      <name val="Arial"/>
      <family val="2"/>
      <charset val="16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0"/>
      <color indexed="10"/>
      <name val="Arial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indexed="9"/>
      <name val="Calibri"/>
      <family val="2"/>
    </font>
    <font>
      <sz val="9"/>
      <color indexed="8"/>
      <name val="Times New Roman"/>
      <family val="1"/>
    </font>
    <font>
      <sz val="10"/>
      <color theme="1"/>
      <name val="Calibri"/>
      <family val="2"/>
      <charset val="238"/>
    </font>
    <font>
      <b/>
      <sz val="13.45"/>
      <color indexed="8"/>
      <name val="Times New Roman"/>
      <family val="1"/>
    </font>
    <font>
      <sz val="9"/>
      <name val="Tahoma"/>
      <family val="2"/>
    </font>
    <font>
      <sz val="10"/>
      <name val="Times New Roman"/>
      <family val="1"/>
      <charset val="161"/>
    </font>
    <font>
      <sz val="8"/>
      <name val="Times New Roman Greek"/>
      <family val="1"/>
    </font>
    <font>
      <sz val="12"/>
      <name val="Tms Rmn"/>
      <charset val="161"/>
    </font>
    <font>
      <sz val="10"/>
      <color indexed="62"/>
      <name val="Arial"/>
      <family val="2"/>
    </font>
    <font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sz val="11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20"/>
      <name val="Arial"/>
      <family val="2"/>
    </font>
    <font>
      <sz val="10"/>
      <name val="Arabic Transparent"/>
    </font>
    <font>
      <sz val="10"/>
      <color indexed="6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</font>
    <font>
      <sz val="10"/>
      <name val="Arial CE"/>
    </font>
    <font>
      <sz val="12"/>
      <name val="Arial CE"/>
      <charset val="238"/>
    </font>
    <font>
      <sz val="10"/>
      <name val="Arial CE"/>
      <charset val="238"/>
    </font>
    <font>
      <sz val="9"/>
      <name val="Times New Roman"/>
      <family val="1"/>
      <charset val="161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sz val="10"/>
      <name val="Helv"/>
      <charset val="204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sz val="11"/>
      <color indexed="17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sz val="11"/>
      <color indexed="52"/>
      <name val="Arial"/>
      <family val="2"/>
    </font>
    <font>
      <sz val="11"/>
      <color indexed="20"/>
      <name val="Arial"/>
      <family val="2"/>
    </font>
    <font>
      <b/>
      <sz val="18"/>
      <color indexed="57"/>
      <name val="Times New Roman"/>
      <family val="2"/>
    </font>
    <font>
      <b/>
      <sz val="15"/>
      <color indexed="57"/>
      <name val="Arial"/>
      <family val="2"/>
    </font>
    <font>
      <b/>
      <sz val="13"/>
      <color indexed="57"/>
      <name val="Arial"/>
      <family val="2"/>
    </font>
    <font>
      <b/>
      <sz val="11"/>
      <color indexed="57"/>
      <name val="Arial"/>
      <family val="2"/>
    </font>
    <font>
      <sz val="11"/>
      <color indexed="60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sz val="12"/>
      <name val="宋体"/>
      <charset val="134"/>
    </font>
    <font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</borders>
  <cellStyleXfs count="385">
    <xf numFmtId="0" fontId="0" fillId="0" borderId="0"/>
    <xf numFmtId="167" fontId="3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171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8" fillId="2" borderId="0" applyNumberFormat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7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3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26" fillId="7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172" fontId="28" fillId="21" borderId="0" applyNumberFormat="0" applyBorder="0" applyAlignment="0" applyProtection="0"/>
    <xf numFmtId="0" fontId="29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18" borderId="0" applyNumberFormat="0" applyBorder="0" applyAlignment="0" applyProtection="0"/>
    <xf numFmtId="0" fontId="29" fillId="7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172" fontId="28" fillId="25" borderId="0" applyNumberFormat="0" applyBorder="0" applyAlignment="0" applyProtection="0"/>
    <xf numFmtId="172" fontId="28" fillId="21" borderId="0" applyNumberFormat="0" applyBorder="0" applyAlignment="0" applyProtection="0"/>
    <xf numFmtId="0" fontId="30" fillId="0" borderId="0" applyNumberFormat="0" applyFill="0" applyBorder="0" applyAlignment="0" applyProtection="0"/>
    <xf numFmtId="49" fontId="31" fillId="0" borderId="0" applyFont="0" applyFill="0" applyBorder="0" applyAlignment="0" applyProtection="0">
      <alignment horizontal="left"/>
    </xf>
    <xf numFmtId="173" fontId="8" fillId="0" borderId="0" applyAlignment="0" applyProtection="0"/>
    <xf numFmtId="174" fontId="32" fillId="0" borderId="0" applyFill="0" applyBorder="0" applyAlignment="0" applyProtection="0"/>
    <xf numFmtId="49" fontId="32" fillId="0" borderId="0" applyNumberFormat="0" applyAlignment="0" applyProtection="0">
      <alignment horizontal="left"/>
    </xf>
    <xf numFmtId="49" fontId="33" fillId="0" borderId="8" applyNumberFormat="0" applyAlignment="0" applyProtection="0">
      <alignment horizontal="left" wrapText="1"/>
    </xf>
    <xf numFmtId="49" fontId="33" fillId="0" borderId="0" applyNumberFormat="0" applyAlignment="0" applyProtection="0">
      <alignment horizontal="left" wrapText="1"/>
    </xf>
    <xf numFmtId="49" fontId="34" fillId="0" borderId="0" applyAlignment="0" applyProtection="0">
      <alignment horizontal="left"/>
    </xf>
    <xf numFmtId="0" fontId="35" fillId="19" borderId="9" applyNumberFormat="0" applyAlignment="0" applyProtection="0"/>
    <xf numFmtId="172" fontId="36" fillId="19" borderId="9" applyNumberFormat="0" applyAlignment="0" applyProtection="0"/>
    <xf numFmtId="0" fontId="37" fillId="0" borderId="10" applyNumberFormat="0" applyFill="0" applyAlignment="0" applyProtection="0"/>
    <xf numFmtId="172" fontId="38" fillId="26" borderId="11" applyNumberFormat="0" applyAlignment="0" applyProtection="0"/>
    <xf numFmtId="0" fontId="38" fillId="26" borderId="11" applyNumberFormat="0" applyAlignment="0" applyProtection="0"/>
    <xf numFmtId="172" fontId="38" fillId="26" borderId="11" applyNumberFormat="0" applyAlignment="0" applyProtection="0"/>
    <xf numFmtId="0" fontId="38" fillId="26" borderId="11" applyNumberFormat="0" applyAlignment="0" applyProtection="0"/>
    <xf numFmtId="165" fontId="39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3" fillId="0" borderId="0" applyFont="0" applyFill="0" applyBorder="0" applyAlignment="0" applyProtection="0"/>
    <xf numFmtId="167" fontId="41" fillId="0" borderId="0" applyFont="0" applyFill="0" applyBorder="0" applyAlignment="0" applyProtection="0"/>
    <xf numFmtId="172" fontId="42" fillId="0" borderId="0" applyBorder="0" applyProtection="0">
      <alignment horizontal="left" vertical="top" wrapText="1"/>
      <protection locked="0"/>
    </xf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2" fillId="0" borderId="0" applyBorder="0" applyProtection="0">
      <alignment horizontal="left" vertical="top" wrapText="1"/>
      <protection locked="0"/>
    </xf>
    <xf numFmtId="167" fontId="20" fillId="0" borderId="0" applyFont="0" applyFill="0" applyBorder="0" applyAlignment="0" applyProtection="0"/>
    <xf numFmtId="0" fontId="4" fillId="0" borderId="0" applyNumberFormat="0" applyFill="0" applyBorder="0" applyProtection="0">
      <alignment vertical="center"/>
    </xf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2" fillId="0" borderId="0" applyBorder="0" applyProtection="0">
      <alignment horizontal="left" vertical="top" wrapText="1"/>
      <protection locked="0"/>
    </xf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13" borderId="12" applyNumberFormat="0" applyFont="0" applyAlignment="0" applyProtection="0"/>
    <xf numFmtId="178" fontId="43" fillId="0" borderId="0"/>
    <xf numFmtId="166" fontId="25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44" fillId="0" borderId="0"/>
    <xf numFmtId="0" fontId="45" fillId="0" borderId="0" applyNumberFormat="0" applyFill="0" applyBorder="0" applyAlignment="0" applyProtection="0"/>
    <xf numFmtId="0" fontId="46" fillId="11" borderId="9" applyNumberFormat="0" applyAlignment="0" applyProtection="0"/>
    <xf numFmtId="181" fontId="32" fillId="0" borderId="0" applyFont="0" applyFill="0" applyBorder="0" applyAlignment="0" applyProtection="0"/>
    <xf numFmtId="182" fontId="47" fillId="0" borderId="0" applyFill="0" applyBorder="0">
      <alignment horizontal="right" vertical="top"/>
    </xf>
    <xf numFmtId="0" fontId="48" fillId="0" borderId="0"/>
    <xf numFmtId="0" fontId="47" fillId="0" borderId="0" applyFill="0" applyBorder="0">
      <alignment horizontal="left" vertical="top"/>
    </xf>
    <xf numFmtId="38" fontId="32" fillId="3" borderId="0" applyNumberFormat="0" applyBorder="0" applyAlignment="0" applyProtection="0"/>
    <xf numFmtId="0" fontId="49" fillId="0" borderId="6" applyNumberFormat="0" applyAlignment="0" applyProtection="0">
      <alignment horizontal="left" vertical="center"/>
    </xf>
    <xf numFmtId="0" fontId="49" fillId="0" borderId="4">
      <alignment horizontal="left" vertical="center"/>
    </xf>
    <xf numFmtId="0" fontId="50" fillId="0" borderId="0"/>
    <xf numFmtId="0" fontId="50" fillId="0" borderId="0"/>
    <xf numFmtId="0" fontId="51" fillId="0" borderId="0"/>
    <xf numFmtId="0" fontId="52" fillId="0" borderId="0"/>
    <xf numFmtId="172" fontId="53" fillId="27" borderId="13" applyNumberFormat="0" applyFont="0" applyBorder="0" applyAlignment="0">
      <alignment vertical="center"/>
    </xf>
    <xf numFmtId="172" fontId="53" fillId="28" borderId="14" applyNumberFormat="0" applyFont="0" applyBorder="0" applyAlignment="0"/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70" fontId="54" fillId="0" borderId="0" applyNumberFormat="0" applyFill="0" applyBorder="0" applyAlignment="0" applyProtection="0">
      <alignment vertical="top"/>
      <protection locked="0"/>
    </xf>
    <xf numFmtId="10" fontId="32" fillId="29" borderId="15" applyNumberFormat="0" applyBorder="0" applyAlignment="0" applyProtection="0"/>
    <xf numFmtId="172" fontId="56" fillId="11" borderId="9" applyNumberFormat="0" applyAlignment="0" applyProtection="0"/>
    <xf numFmtId="0" fontId="56" fillId="11" borderId="9" applyNumberFormat="0" applyAlignment="0" applyProtection="0"/>
    <xf numFmtId="0" fontId="57" fillId="7" borderId="0" applyNumberFormat="0" applyBorder="0" applyAlignment="0" applyProtection="0"/>
    <xf numFmtId="3" fontId="24" fillId="0" borderId="16" applyFont="0" applyBorder="0" applyAlignment="0"/>
    <xf numFmtId="0" fontId="55" fillId="0" borderId="0" applyNumberFormat="0" applyFill="0" applyBorder="0" applyAlignment="0" applyProtection="0">
      <alignment vertical="top"/>
      <protection locked="0"/>
    </xf>
    <xf numFmtId="183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58" fillId="0" borderId="0" applyNumberFormat="0">
      <alignment horizontal="right"/>
    </xf>
    <xf numFmtId="0" fontId="59" fillId="18" borderId="0" applyNumberFormat="0" applyBorder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0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170" fontId="7" fillId="0" borderId="0"/>
    <xf numFmtId="0" fontId="7" fillId="0" borderId="0"/>
    <xf numFmtId="170" fontId="24" fillId="0" borderId="0"/>
    <xf numFmtId="0" fontId="42" fillId="0" borderId="0" applyBorder="0" applyProtection="0">
      <alignment horizontal="left" vertical="top" wrapText="1"/>
      <protection locked="0"/>
    </xf>
    <xf numFmtId="0" fontId="4" fillId="0" borderId="0"/>
    <xf numFmtId="0" fontId="23" fillId="0" borderId="0"/>
    <xf numFmtId="0" fontId="25" fillId="0" borderId="0"/>
    <xf numFmtId="0" fontId="20" fillId="0" borderId="0"/>
    <xf numFmtId="0" fontId="4" fillId="0" borderId="0"/>
    <xf numFmtId="172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1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0" fillId="0" borderId="0"/>
    <xf numFmtId="172" fontId="2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72" fontId="2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72" fontId="20" fillId="0" borderId="0"/>
    <xf numFmtId="0" fontId="20" fillId="0" borderId="0"/>
    <xf numFmtId="0" fontId="20" fillId="0" borderId="0"/>
    <xf numFmtId="0" fontId="20" fillId="0" borderId="0"/>
    <xf numFmtId="170" fontId="20" fillId="0" borderId="0"/>
    <xf numFmtId="172" fontId="2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 applyBorder="0" applyProtection="0">
      <alignment horizontal="left" vertical="top" wrapText="1"/>
      <protection locked="0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24" fillId="0" borderId="0"/>
    <xf numFmtId="0" fontId="4" fillId="0" borderId="0"/>
    <xf numFmtId="0" fontId="62" fillId="0" borderId="0"/>
    <xf numFmtId="0" fontId="63" fillId="0" borderId="0"/>
    <xf numFmtId="0" fontId="64" fillId="0" borderId="0"/>
    <xf numFmtId="0" fontId="65" fillId="0" borderId="0"/>
    <xf numFmtId="10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66" fillId="0" borderId="0"/>
    <xf numFmtId="187" fontId="43" fillId="0" borderId="17"/>
    <xf numFmtId="0" fontId="67" fillId="8" borderId="0" applyNumberFormat="0" applyBorder="0" applyAlignment="0" applyProtection="0"/>
    <xf numFmtId="188" fontId="44" fillId="0" borderId="0"/>
    <xf numFmtId="0" fontId="68" fillId="19" borderId="18" applyNumberFormat="0" applyAlignment="0" applyProtection="0"/>
    <xf numFmtId="0" fontId="69" fillId="0" borderId="0"/>
    <xf numFmtId="0" fontId="23" fillId="30" borderId="17" applyNumberFormat="0">
      <alignment horizontal="center" vertical="center" wrapText="1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3" fillId="0" borderId="20" applyNumberFormat="0" applyFill="0" applyAlignment="0" applyProtection="0"/>
    <xf numFmtId="0" fontId="74" fillId="0" borderId="21" applyNumberFormat="0" applyFill="0" applyAlignment="0" applyProtection="0"/>
    <xf numFmtId="0" fontId="74" fillId="0" borderId="0" applyNumberFormat="0" applyFill="0" applyBorder="0" applyAlignment="0" applyProtection="0"/>
    <xf numFmtId="0" fontId="75" fillId="26" borderId="11" applyNumberFormat="0" applyAlignment="0" applyProtection="0"/>
    <xf numFmtId="0" fontId="76" fillId="19" borderId="18" applyNumberFormat="0" applyAlignment="0" applyProtection="0"/>
    <xf numFmtId="0" fontId="77" fillId="11" borderId="9" applyNumberFormat="0" applyAlignment="0" applyProtection="0"/>
    <xf numFmtId="0" fontId="78" fillId="0" borderId="22" applyNumberFormat="0" applyFill="0" applyAlignment="0" applyProtection="0"/>
    <xf numFmtId="0" fontId="29" fillId="31" borderId="0" applyNumberFormat="0" applyBorder="0" applyAlignment="0" applyProtection="0"/>
    <xf numFmtId="0" fontId="29" fillId="23" borderId="0" applyNumberFormat="0" applyBorder="0" applyAlignment="0" applyProtection="0"/>
    <xf numFmtId="0" fontId="29" fillId="17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79" fillId="8" borderId="0" applyNumberFormat="0" applyBorder="0" applyAlignment="0" applyProtection="0"/>
    <xf numFmtId="0" fontId="80" fillId="19" borderId="9" applyNumberFormat="0" applyAlignment="0" applyProtection="0"/>
    <xf numFmtId="0" fontId="81" fillId="26" borderId="11" applyNumberFormat="0" applyAlignment="0" applyProtection="0"/>
    <xf numFmtId="0" fontId="82" fillId="0" borderId="10" applyNumberFormat="0" applyFill="0" applyAlignment="0" applyProtection="0"/>
    <xf numFmtId="0" fontId="83" fillId="7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7" fillId="0" borderId="25" applyNumberFormat="0" applyFill="0" applyAlignment="0" applyProtection="0"/>
    <xf numFmtId="0" fontId="87" fillId="0" borderId="0" applyNumberFormat="0" applyFill="0" applyBorder="0" applyAlignment="0" applyProtection="0"/>
    <xf numFmtId="0" fontId="88" fillId="18" borderId="0" applyNumberFormat="0" applyBorder="0" applyAlignment="0" applyProtection="0"/>
    <xf numFmtId="0" fontId="24" fillId="13" borderId="1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/>
    <xf numFmtId="167" fontId="5" fillId="0" borderId="0" applyFont="0" applyFill="0" applyBorder="0" applyAlignment="0" applyProtection="0"/>
    <xf numFmtId="0" fontId="6" fillId="0" borderId="0"/>
    <xf numFmtId="0" fontId="104" fillId="0" borderId="0"/>
    <xf numFmtId="167" fontId="10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1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" fillId="0" borderId="0"/>
    <xf numFmtId="0" fontId="104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0" fontId="96" fillId="0" borderId="0"/>
    <xf numFmtId="168" fontId="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0" fontId="11" fillId="4" borderId="0" xfId="5" applyFont="1" applyFill="1"/>
    <xf numFmtId="0" fontId="10" fillId="0" borderId="0" xfId="5" applyFont="1"/>
    <xf numFmtId="0" fontId="12" fillId="4" borderId="0" xfId="5" applyFont="1" applyFill="1" applyAlignment="1">
      <alignment vertical="top" wrapText="1"/>
    </xf>
    <xf numFmtId="0" fontId="12" fillId="4" borderId="0" xfId="5" applyFont="1" applyFill="1" applyAlignment="1">
      <alignment horizontal="right" vertical="top" wrapText="1"/>
    </xf>
    <xf numFmtId="0" fontId="11" fillId="4" borderId="0" xfId="5" applyFont="1" applyFill="1" applyAlignment="1">
      <alignment vertical="top" wrapText="1"/>
    </xf>
    <xf numFmtId="0" fontId="11" fillId="4" borderId="0" xfId="5" applyFont="1" applyFill="1" applyAlignment="1">
      <alignment wrapText="1"/>
    </xf>
    <xf numFmtId="0" fontId="13" fillId="4" borderId="0" xfId="5" applyFont="1" applyFill="1" applyAlignment="1">
      <alignment vertical="top" wrapText="1"/>
    </xf>
    <xf numFmtId="0" fontId="11" fillId="4" borderId="0" xfId="5" applyFont="1" applyFill="1" applyBorder="1" applyAlignment="1">
      <alignment horizontal="center" vertical="top" wrapText="1"/>
    </xf>
    <xf numFmtId="0" fontId="11" fillId="4" borderId="0" xfId="5" applyFont="1" applyFill="1" applyBorder="1" applyAlignment="1">
      <alignment vertical="top" wrapText="1"/>
    </xf>
    <xf numFmtId="0" fontId="11" fillId="5" borderId="0" xfId="5" applyFont="1" applyFill="1"/>
    <xf numFmtId="0" fontId="14" fillId="4" borderId="1" xfId="5" applyFont="1" applyFill="1" applyBorder="1" applyAlignment="1">
      <alignment horizontal="center" vertical="top" wrapText="1"/>
    </xf>
    <xf numFmtId="0" fontId="11" fillId="4" borderId="1" xfId="5" applyFont="1" applyFill="1" applyBorder="1" applyAlignment="1">
      <alignment horizontal="center" vertical="top" wrapText="1"/>
    </xf>
    <xf numFmtId="0" fontId="11" fillId="4" borderId="1" xfId="5" applyFont="1" applyFill="1" applyBorder="1" applyAlignment="1">
      <alignment vertical="top" wrapText="1"/>
    </xf>
    <xf numFmtId="0" fontId="15" fillId="4" borderId="0" xfId="5" applyFont="1" applyFill="1" applyAlignment="1">
      <alignment vertical="top" wrapText="1"/>
    </xf>
    <xf numFmtId="0" fontId="16" fillId="4" borderId="0" xfId="5" applyFont="1" applyFill="1" applyAlignment="1">
      <alignment vertical="top" wrapText="1"/>
    </xf>
    <xf numFmtId="0" fontId="11" fillId="4" borderId="0" xfId="5" applyFont="1" applyFill="1" applyAlignment="1">
      <alignment horizontal="right" vertical="top" wrapText="1"/>
    </xf>
    <xf numFmtId="165" fontId="11" fillId="4" borderId="0" xfId="6" applyNumberFormat="1" applyFont="1" applyFill="1" applyAlignment="1">
      <alignment horizontal="right" vertical="top" wrapText="1"/>
    </xf>
    <xf numFmtId="165" fontId="12" fillId="4" borderId="0" xfId="6" applyNumberFormat="1" applyFont="1" applyFill="1" applyAlignment="1">
      <alignment vertical="top" wrapText="1"/>
    </xf>
    <xf numFmtId="165" fontId="16" fillId="4" borderId="0" xfId="6" applyNumberFormat="1" applyFont="1" applyFill="1" applyAlignment="1">
      <alignment vertical="top" wrapText="1"/>
    </xf>
    <xf numFmtId="165" fontId="11" fillId="4" borderId="0" xfId="6" applyNumberFormat="1" applyFont="1" applyFill="1" applyAlignment="1">
      <alignment vertical="top" wrapText="1"/>
    </xf>
    <xf numFmtId="165" fontId="11" fillId="4" borderId="0" xfId="6" applyNumberFormat="1" applyFont="1" applyFill="1" applyAlignment="1">
      <alignment horizontal="center" vertical="top" wrapText="1"/>
    </xf>
    <xf numFmtId="0" fontId="16" fillId="4" borderId="0" xfId="5" applyFont="1" applyFill="1" applyBorder="1" applyAlignment="1">
      <alignment vertical="top" wrapText="1"/>
    </xf>
    <xf numFmtId="0" fontId="11" fillId="4" borderId="0" xfId="5" applyFont="1" applyFill="1" applyBorder="1"/>
    <xf numFmtId="169" fontId="11" fillId="4" borderId="0" xfId="7" applyNumberFormat="1" applyFont="1" applyFill="1" applyBorder="1" applyAlignment="1">
      <alignment horizontal="right" vertical="top" wrapText="1"/>
    </xf>
    <xf numFmtId="0" fontId="12" fillId="4" borderId="0" xfId="5" applyFont="1" applyFill="1" applyBorder="1" applyAlignment="1">
      <alignment vertical="top" wrapText="1"/>
    </xf>
    <xf numFmtId="0" fontId="7" fillId="0" borderId="0" xfId="5" applyFont="1" applyFill="1"/>
    <xf numFmtId="0" fontId="19" fillId="0" borderId="0" xfId="5" applyFont="1" applyFill="1"/>
    <xf numFmtId="0" fontId="19" fillId="0" borderId="0" xfId="5" applyFont="1" applyFill="1" applyAlignment="1">
      <alignment vertical="top" wrapText="1"/>
    </xf>
    <xf numFmtId="0" fontId="7" fillId="0" borderId="0" xfId="5" applyFont="1" applyFill="1" applyAlignment="1">
      <alignment vertical="top" wrapText="1"/>
    </xf>
    <xf numFmtId="169" fontId="19" fillId="0" borderId="0" xfId="1" applyNumberFormat="1" applyFont="1" applyFill="1" applyAlignment="1">
      <alignment horizontal="right" vertical="top" wrapText="1"/>
    </xf>
    <xf numFmtId="169" fontId="7" fillId="0" borderId="0" xfId="1" applyNumberFormat="1" applyFont="1" applyFill="1" applyAlignment="1">
      <alignment horizontal="right" vertical="top" wrapText="1"/>
    </xf>
    <xf numFmtId="3" fontId="19" fillId="0" borderId="0" xfId="7" applyNumberFormat="1" applyFont="1" applyFill="1" applyAlignment="1">
      <alignment horizontal="right" vertical="top" wrapText="1"/>
    </xf>
    <xf numFmtId="3" fontId="7" fillId="0" borderId="0" xfId="7" applyNumberFormat="1" applyFont="1" applyFill="1" applyAlignment="1">
      <alignment horizontal="right" vertical="top" wrapText="1"/>
    </xf>
    <xf numFmtId="169" fontId="7" fillId="0" borderId="0" xfId="1" applyNumberFormat="1" applyFont="1" applyFill="1" applyAlignment="1">
      <alignment vertical="top" wrapText="1"/>
    </xf>
    <xf numFmtId="3" fontId="7" fillId="0" borderId="0" xfId="3" applyNumberFormat="1" applyFont="1" applyFill="1" applyBorder="1"/>
    <xf numFmtId="3" fontId="19" fillId="0" borderId="0" xfId="3" applyNumberFormat="1" applyFont="1" applyFill="1" applyBorder="1" applyAlignment="1">
      <alignment horizontal="center" wrapText="1"/>
    </xf>
    <xf numFmtId="3" fontId="19" fillId="0" borderId="0" xfId="3" applyNumberFormat="1" applyFont="1" applyFill="1" applyBorder="1" applyAlignment="1">
      <alignment horizontal="center"/>
    </xf>
    <xf numFmtId="3" fontId="22" fillId="0" borderId="0" xfId="3" applyNumberFormat="1" applyFont="1" applyFill="1" applyBorder="1" applyAlignment="1">
      <alignment horizontal="left"/>
    </xf>
    <xf numFmtId="170" fontId="22" fillId="0" borderId="0" xfId="3" applyNumberFormat="1" applyFont="1" applyFill="1" applyBorder="1" applyAlignment="1">
      <alignment horizontal="center" wrapText="1"/>
    </xf>
    <xf numFmtId="0" fontId="19" fillId="0" borderId="0" xfId="3" applyNumberFormat="1" applyFont="1" applyFill="1" applyBorder="1" applyAlignment="1">
      <alignment horizontal="center"/>
    </xf>
    <xf numFmtId="3" fontId="93" fillId="0" borderId="0" xfId="4" applyNumberFormat="1" applyFont="1" applyFill="1" applyBorder="1" applyAlignment="1" applyProtection="1"/>
    <xf numFmtId="169" fontId="7" fillId="0" borderId="0" xfId="1" applyNumberFormat="1" applyFont="1" applyFill="1" applyBorder="1"/>
    <xf numFmtId="3" fontId="19" fillId="0" borderId="0" xfId="3" applyNumberFormat="1" applyFont="1" applyFill="1" applyBorder="1"/>
    <xf numFmtId="3" fontId="22" fillId="0" borderId="0" xfId="3" applyNumberFormat="1" applyFont="1" applyFill="1" applyBorder="1"/>
    <xf numFmtId="169" fontId="19" fillId="3" borderId="0" xfId="1" applyNumberFormat="1" applyFont="1" applyFill="1" applyBorder="1"/>
    <xf numFmtId="169" fontId="19" fillId="0" borderId="7" xfId="1" applyNumberFormat="1" applyFont="1" applyFill="1" applyBorder="1"/>
    <xf numFmtId="165" fontId="19" fillId="0" borderId="7" xfId="3" applyNumberFormat="1" applyFont="1" applyFill="1" applyBorder="1"/>
    <xf numFmtId="165" fontId="19" fillId="3" borderId="0" xfId="3" applyNumberFormat="1" applyFont="1" applyFill="1" applyBorder="1"/>
    <xf numFmtId="3" fontId="92" fillId="0" borderId="0" xfId="3" applyNumberFormat="1" applyFont="1" applyFill="1" applyBorder="1"/>
    <xf numFmtId="3" fontId="19" fillId="3" borderId="0" xfId="3" applyNumberFormat="1" applyFont="1" applyFill="1" applyBorder="1"/>
    <xf numFmtId="3" fontId="22" fillId="3" borderId="0" xfId="3" applyNumberFormat="1" applyFont="1" applyFill="1" applyBorder="1"/>
    <xf numFmtId="169" fontId="19" fillId="0" borderId="0" xfId="1" applyNumberFormat="1" applyFont="1" applyFill="1"/>
    <xf numFmtId="169" fontId="19" fillId="0" borderId="0" xfId="1" applyNumberFormat="1" applyFont="1" applyFill="1" applyAlignment="1">
      <alignment vertical="top" wrapText="1"/>
    </xf>
    <xf numFmtId="0" fontId="19" fillId="0" borderId="0" xfId="5" applyFont="1" applyFill="1" applyAlignment="1">
      <alignment horizontal="center" vertical="top" wrapText="1"/>
    </xf>
    <xf numFmtId="189" fontId="19" fillId="0" borderId="0" xfId="1" applyNumberFormat="1" applyFont="1" applyFill="1" applyAlignment="1">
      <alignment horizontal="right" vertical="top" wrapText="1"/>
    </xf>
    <xf numFmtId="41" fontId="19" fillId="0" borderId="0" xfId="5" applyNumberFormat="1" applyFont="1" applyFill="1" applyAlignment="1">
      <alignment vertical="top" wrapText="1"/>
    </xf>
    <xf numFmtId="3" fontId="7" fillId="0" borderId="0" xfId="5" applyNumberFormat="1" applyFont="1" applyFill="1"/>
    <xf numFmtId="0" fontId="7" fillId="0" borderId="0" xfId="5" applyFont="1" applyFill="1" applyAlignment="1">
      <alignment horizontal="left" vertical="top" wrapText="1" indent="3"/>
    </xf>
    <xf numFmtId="169" fontId="19" fillId="0" borderId="5" xfId="1" applyNumberFormat="1" applyFont="1" applyFill="1" applyBorder="1" applyAlignment="1">
      <alignment horizontal="right" vertical="top" wrapText="1"/>
    </xf>
    <xf numFmtId="3" fontId="19" fillId="0" borderId="5" xfId="7" applyNumberFormat="1" applyFont="1" applyFill="1" applyBorder="1" applyAlignment="1">
      <alignment horizontal="right" vertical="top" wrapText="1"/>
    </xf>
    <xf numFmtId="169" fontId="7" fillId="0" borderId="0" xfId="1" applyNumberFormat="1" applyFont="1" applyFill="1"/>
    <xf numFmtId="169" fontId="19" fillId="0" borderId="2" xfId="1" applyNumberFormat="1" applyFont="1" applyFill="1" applyBorder="1" applyAlignment="1">
      <alignment horizontal="right" vertical="top" wrapText="1"/>
    </xf>
    <xf numFmtId="3" fontId="19" fillId="0" borderId="2" xfId="7" applyNumberFormat="1" applyFont="1" applyFill="1" applyBorder="1" applyAlignment="1">
      <alignment horizontal="right" vertical="top" wrapText="1"/>
    </xf>
    <xf numFmtId="169" fontId="19" fillId="0" borderId="6" xfId="1" applyNumberFormat="1" applyFont="1" applyFill="1" applyBorder="1" applyAlignment="1">
      <alignment horizontal="right" vertical="top" wrapText="1"/>
    </xf>
    <xf numFmtId="3" fontId="19" fillId="0" borderId="6" xfId="7" applyNumberFormat="1" applyFont="1" applyFill="1" applyBorder="1" applyAlignment="1">
      <alignment horizontal="right" vertical="top" wrapText="1"/>
    </xf>
    <xf numFmtId="169" fontId="19" fillId="0" borderId="3" xfId="1" applyNumberFormat="1" applyFont="1" applyFill="1" applyBorder="1" applyAlignment="1">
      <alignment horizontal="right" vertical="top" wrapText="1"/>
    </xf>
    <xf numFmtId="3" fontId="19" fillId="0" borderId="3" xfId="7" applyNumberFormat="1" applyFont="1" applyFill="1" applyBorder="1" applyAlignment="1">
      <alignment horizontal="right" vertical="top" wrapText="1"/>
    </xf>
    <xf numFmtId="41" fontId="7" fillId="0" borderId="0" xfId="5" applyNumberFormat="1" applyFont="1" applyFill="1"/>
    <xf numFmtId="3" fontId="7" fillId="0" borderId="2" xfId="5" applyNumberFormat="1" applyFont="1" applyFill="1" applyBorder="1"/>
    <xf numFmtId="169" fontId="7" fillId="0" borderId="2" xfId="1" applyNumberFormat="1" applyFont="1" applyFill="1" applyBorder="1" applyAlignment="1">
      <alignment vertical="top" wrapText="1"/>
    </xf>
    <xf numFmtId="3" fontId="7" fillId="0" borderId="0" xfId="5" applyNumberFormat="1" applyFont="1" applyFill="1" applyAlignment="1">
      <alignment wrapText="1"/>
    </xf>
    <xf numFmtId="169" fontId="7" fillId="0" borderId="0" xfId="1" applyNumberFormat="1" applyFont="1" applyFill="1" applyBorder="1" applyAlignment="1">
      <alignment vertical="top" wrapText="1"/>
    </xf>
    <xf numFmtId="3" fontId="7" fillId="0" borderId="0" xfId="5" applyNumberFormat="1" applyFont="1" applyFill="1" applyBorder="1"/>
    <xf numFmtId="0" fontId="25" fillId="0" borderId="0" xfId="0" applyNumberFormat="1" applyFont="1" applyFill="1" applyBorder="1" applyAlignment="1" applyProtection="1"/>
    <xf numFmtId="3" fontId="95" fillId="0" borderId="0" xfId="3" applyNumberFormat="1" applyFont="1" applyFill="1" applyBorder="1"/>
    <xf numFmtId="0" fontId="97" fillId="0" borderId="0" xfId="0" applyNumberFormat="1" applyFont="1" applyFill="1" applyBorder="1" applyAlignment="1" applyProtection="1">
      <alignment vertical="center" wrapText="1"/>
    </xf>
    <xf numFmtId="3" fontId="99" fillId="0" borderId="0" xfId="3" applyNumberFormat="1" applyFont="1" applyFill="1" applyBorder="1"/>
    <xf numFmtId="3" fontId="100" fillId="0" borderId="0" xfId="3" applyNumberFormat="1" applyFont="1" applyFill="1" applyBorder="1"/>
    <xf numFmtId="1" fontId="98" fillId="0" borderId="0" xfId="3" applyNumberFormat="1" applyFont="1" applyFill="1" applyBorder="1"/>
    <xf numFmtId="167" fontId="7" fillId="0" borderId="0" xfId="1" applyFont="1" applyFill="1" applyBorder="1"/>
    <xf numFmtId="169" fontId="7" fillId="0" borderId="0" xfId="1" applyNumberFormat="1" applyFont="1" applyFill="1" applyBorder="1" applyAlignment="1">
      <alignment horizontal="right"/>
    </xf>
    <xf numFmtId="165" fontId="16" fillId="4" borderId="0" xfId="6" applyNumberFormat="1" applyFont="1" applyFill="1" applyBorder="1" applyAlignment="1">
      <alignment horizontal="right" vertical="top" wrapText="1"/>
    </xf>
    <xf numFmtId="169" fontId="22" fillId="0" borderId="0" xfId="3" applyNumberFormat="1" applyFont="1" applyFill="1" applyBorder="1"/>
    <xf numFmtId="169" fontId="19" fillId="0" borderId="0" xfId="3" applyNumberFormat="1" applyFont="1" applyFill="1" applyBorder="1"/>
    <xf numFmtId="169" fontId="7" fillId="0" borderId="0" xfId="3" applyNumberFormat="1" applyFont="1" applyFill="1" applyBorder="1"/>
    <xf numFmtId="169" fontId="19" fillId="3" borderId="0" xfId="3" applyNumberFormat="1" applyFont="1" applyFill="1" applyBorder="1"/>
    <xf numFmtId="169" fontId="19" fillId="0" borderId="7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167" fontId="100" fillId="0" borderId="0" xfId="1" applyFont="1" applyFill="1" applyBorder="1"/>
    <xf numFmtId="3" fontId="101" fillId="0" borderId="0" xfId="3" applyNumberFormat="1" applyFont="1" applyFill="1" applyBorder="1"/>
    <xf numFmtId="167" fontId="19" fillId="0" borderId="0" xfId="5" applyNumberFormat="1" applyFont="1" applyFill="1"/>
    <xf numFmtId="0" fontId="105" fillId="0" borderId="0" xfId="0" applyNumberFormat="1" applyFont="1" applyFill="1" applyBorder="1" applyAlignment="1" applyProtection="1"/>
    <xf numFmtId="0" fontId="94" fillId="0" borderId="0" xfId="0" applyNumberFormat="1" applyFont="1" applyFill="1" applyBorder="1" applyAlignment="1" applyProtection="1"/>
    <xf numFmtId="167" fontId="99" fillId="0" borderId="0" xfId="1" applyFont="1" applyFill="1" applyBorder="1"/>
    <xf numFmtId="165" fontId="16" fillId="4" borderId="7" xfId="6" applyNumberFormat="1" applyFont="1" applyFill="1" applyBorder="1" applyAlignment="1">
      <alignment horizontal="right" vertical="top" wrapText="1"/>
    </xf>
    <xf numFmtId="165" fontId="16" fillId="0" borderId="7" xfId="6" applyNumberFormat="1" applyFont="1" applyFill="1" applyBorder="1" applyAlignment="1">
      <alignment horizontal="right" vertical="top" wrapText="1"/>
    </xf>
    <xf numFmtId="0" fontId="16" fillId="4" borderId="7" xfId="5" applyFont="1" applyFill="1" applyBorder="1" applyAlignment="1">
      <alignment vertical="top" wrapText="1"/>
    </xf>
  </cellXfs>
  <cellStyles count="385">
    <cellStyle name="_x0007__x000b_" xfId="13"/>
    <cellStyle name=";±_x0013_;‰–@_x0001_¥" xfId="14"/>
    <cellStyle name="?_x001d_?'&amp;Oy—&amp;Hy_x000b__x0008_?_x0005_v_x0006__x000f__x0001__x0001_" xfId="15"/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20% - تمييز1" xfId="22"/>
    <cellStyle name="20% - تمييز2" xfId="23"/>
    <cellStyle name="20% - تمييز3" xfId="24"/>
    <cellStyle name="20% - تمييز4" xfId="25"/>
    <cellStyle name="20% - تمييز5" xfId="26"/>
    <cellStyle name="20% - تمييز6" xfId="27"/>
    <cellStyle name="40 % - Accent1" xfId="28"/>
    <cellStyle name="40 % - Accent2" xfId="29"/>
    <cellStyle name="40 % - Accent3" xfId="30"/>
    <cellStyle name="40 % - Accent4" xfId="31"/>
    <cellStyle name="40 % - Accent5" xfId="32"/>
    <cellStyle name="40 % - Accent6" xfId="33"/>
    <cellStyle name="40% - تمييز1" xfId="34"/>
    <cellStyle name="40% - تمييز2" xfId="35"/>
    <cellStyle name="40% - تمييز3" xfId="36"/>
    <cellStyle name="40% - تمييز4" xfId="37"/>
    <cellStyle name="40% - تمييز5" xfId="38"/>
    <cellStyle name="40% - تمييز6" xfId="39"/>
    <cellStyle name="60 % - Accent1" xfId="40"/>
    <cellStyle name="60 % - Accent2" xfId="41"/>
    <cellStyle name="60 % - Accent3" xfId="42"/>
    <cellStyle name="60 % - Accent4" xfId="43"/>
    <cellStyle name="60 % - Accent5" xfId="44"/>
    <cellStyle name="60 % - Accent6" xfId="45"/>
    <cellStyle name="60% - Accent4 2" xfId="46"/>
    <cellStyle name="60% - تمييز1" xfId="47"/>
    <cellStyle name="60% - تمييز2" xfId="48"/>
    <cellStyle name="60% - تمييز3" xfId="49"/>
    <cellStyle name="60% - تمييز4" xfId="50"/>
    <cellStyle name="60% - تمييز5" xfId="51"/>
    <cellStyle name="60% - تمييز6" xfId="52"/>
    <cellStyle name="Accent1 2" xfId="53"/>
    <cellStyle name="Accent2 2" xfId="8"/>
    <cellStyle name="Accent2 2 2" xfId="54"/>
    <cellStyle name="Accent2 2_1.6 - CFS" xfId="55"/>
    <cellStyle name="Accent4 2" xfId="56"/>
    <cellStyle name="Avertissement" xfId="57"/>
    <cellStyle name="Brand Align Left Text" xfId="58"/>
    <cellStyle name="Brand Default" xfId="59"/>
    <cellStyle name="Brand Percent" xfId="60"/>
    <cellStyle name="Brand Source" xfId="61"/>
    <cellStyle name="Brand Subtitle with Underline" xfId="62"/>
    <cellStyle name="Brand Subtitle without Underline" xfId="63"/>
    <cellStyle name="Brand Title" xfId="64"/>
    <cellStyle name="Calcul" xfId="65"/>
    <cellStyle name="Calculation 2" xfId="66"/>
    <cellStyle name="Cellule liée" xfId="67"/>
    <cellStyle name="Check Cell 2" xfId="68"/>
    <cellStyle name="Check Cell 2 2" xfId="69"/>
    <cellStyle name="Check Cell 2_1.6 - CFS" xfId="70"/>
    <cellStyle name="Check Cell 3" xfId="71"/>
    <cellStyle name="Comma" xfId="1" builtinId="3"/>
    <cellStyle name="Comma [0] 2" xfId="72"/>
    <cellStyle name="Comma [0] 3" xfId="73"/>
    <cellStyle name="Comma 10" xfId="74"/>
    <cellStyle name="Comma 11" xfId="75"/>
    <cellStyle name="Comma 12" xfId="76"/>
    <cellStyle name="Comma 12 2" xfId="77"/>
    <cellStyle name="Comma 13" xfId="78"/>
    <cellStyle name="Comma 14" xfId="79"/>
    <cellStyle name="Comma 15" xfId="80"/>
    <cellStyle name="Comma 16" xfId="81"/>
    <cellStyle name="Comma 17" xfId="82"/>
    <cellStyle name="Comma 18" xfId="83"/>
    <cellStyle name="Comma 19" xfId="84"/>
    <cellStyle name="Comma 2" xfId="6"/>
    <cellStyle name="Comma 2 2" xfId="85"/>
    <cellStyle name="Comma 2 2 2" xfId="11"/>
    <cellStyle name="Comma 2 2 3" xfId="86"/>
    <cellStyle name="Comma 2 3" xfId="382"/>
    <cellStyle name="Comma 20" xfId="87"/>
    <cellStyle name="Comma 21" xfId="88"/>
    <cellStyle name="Comma 22" xfId="89"/>
    <cellStyle name="Comma 23" xfId="90"/>
    <cellStyle name="Comma 24" xfId="91"/>
    <cellStyle name="Comma 25" xfId="92"/>
    <cellStyle name="Comma 26" xfId="93"/>
    <cellStyle name="Comma 27" xfId="94"/>
    <cellStyle name="Comma 28" xfId="95"/>
    <cellStyle name="Comma 29" xfId="96"/>
    <cellStyle name="Comma 3" xfId="97"/>
    <cellStyle name="Comma 3 2" xfId="98"/>
    <cellStyle name="Comma 3_ALB CONS FS 09.08 EY" xfId="99"/>
    <cellStyle name="Comma 30" xfId="100"/>
    <cellStyle name="Comma 31" xfId="101"/>
    <cellStyle name="Comma 32" xfId="102"/>
    <cellStyle name="Comma 33" xfId="103"/>
    <cellStyle name="Comma 34" xfId="104"/>
    <cellStyle name="Comma 35" xfId="105"/>
    <cellStyle name="Comma 36" xfId="106"/>
    <cellStyle name="Comma 37" xfId="107"/>
    <cellStyle name="Comma 38" xfId="108"/>
    <cellStyle name="Comma 39" xfId="109"/>
    <cellStyle name="Comma 4" xfId="12"/>
    <cellStyle name="Comma 4 2" xfId="380"/>
    <cellStyle name="Comma 40" xfId="110"/>
    <cellStyle name="Comma 41" xfId="111"/>
    <cellStyle name="Comma 42" xfId="112"/>
    <cellStyle name="Comma 43" xfId="113"/>
    <cellStyle name="Comma 44" xfId="114"/>
    <cellStyle name="Comma 45" xfId="115"/>
    <cellStyle name="Comma 46" xfId="116"/>
    <cellStyle name="Comma 47" xfId="117"/>
    <cellStyle name="Comma 48" xfId="118"/>
    <cellStyle name="Comma 49" xfId="119"/>
    <cellStyle name="Comma 5" xfId="120"/>
    <cellStyle name="Comma 5 2" xfId="121"/>
    <cellStyle name="Comma 5_ALB CONS FS 09.08 EY" xfId="122"/>
    <cellStyle name="Comma 50" xfId="123"/>
    <cellStyle name="Comma 51" xfId="124"/>
    <cellStyle name="Comma 52" xfId="125"/>
    <cellStyle name="Comma 53" xfId="126"/>
    <cellStyle name="Comma 54" xfId="127"/>
    <cellStyle name="Comma 55" xfId="128"/>
    <cellStyle name="Comma 56" xfId="129"/>
    <cellStyle name="Comma 57" xfId="130"/>
    <cellStyle name="Comma 58" xfId="131"/>
    <cellStyle name="Comma 59" xfId="132"/>
    <cellStyle name="Comma 6" xfId="133"/>
    <cellStyle name="Comma 6 2" xfId="134"/>
    <cellStyle name="Comma 6_ALB CONS FS 09.08 EY" xfId="135"/>
    <cellStyle name="Comma 60" xfId="136"/>
    <cellStyle name="Comma 61" xfId="137"/>
    <cellStyle name="Comma 62" xfId="138"/>
    <cellStyle name="Comma 63" xfId="139"/>
    <cellStyle name="Comma 64" xfId="140"/>
    <cellStyle name="Comma 65" xfId="141"/>
    <cellStyle name="Comma 66" xfId="142"/>
    <cellStyle name="Comma 67" xfId="143"/>
    <cellStyle name="Comma 68" xfId="144"/>
    <cellStyle name="Comma 69" xfId="145"/>
    <cellStyle name="Comma 7" xfId="146"/>
    <cellStyle name="Comma 70" xfId="147"/>
    <cellStyle name="Comma 71" xfId="148"/>
    <cellStyle name="Comma 72" xfId="149"/>
    <cellStyle name="Comma 73" xfId="150"/>
    <cellStyle name="Comma 74" xfId="151"/>
    <cellStyle name="Comma 75" xfId="152"/>
    <cellStyle name="Comma 76" xfId="153"/>
    <cellStyle name="Comma 77" xfId="154"/>
    <cellStyle name="Comma 78" xfId="155"/>
    <cellStyle name="Comma 79" xfId="156"/>
    <cellStyle name="Comma 8" xfId="157"/>
    <cellStyle name="Comma 80" xfId="158"/>
    <cellStyle name="Comma 81" xfId="159"/>
    <cellStyle name="Comma 82" xfId="160"/>
    <cellStyle name="Comma 83" xfId="360"/>
    <cellStyle name="Comma 83 2" xfId="363"/>
    <cellStyle name="Comma 84" xfId="364"/>
    <cellStyle name="Comma 85" xfId="365"/>
    <cellStyle name="Comma 86" xfId="366"/>
    <cellStyle name="Comma 87" xfId="367"/>
    <cellStyle name="Comma 88" xfId="381"/>
    <cellStyle name="Comma 9" xfId="161"/>
    <cellStyle name="Comma_Antea booklet (draft)-30 June 09 EY" xfId="7"/>
    <cellStyle name="Commentaire" xfId="162"/>
    <cellStyle name="Cons" xfId="163"/>
    <cellStyle name="Currency 2" xfId="164"/>
    <cellStyle name="Currency 3" xfId="165"/>
    <cellStyle name="Dezimal [0]_TR990925ProgressContract2000" xfId="368"/>
    <cellStyle name="Dezimal_TR990925ProgressContract2000" xfId="369"/>
    <cellStyle name="Double line" xfId="166"/>
    <cellStyle name="E&amp;Y House" xfId="167"/>
    <cellStyle name="Entrée" xfId="168"/>
    <cellStyle name="Euro" xfId="169"/>
    <cellStyle name="EY1dp" xfId="170"/>
    <cellStyle name="EYSheetHeader1" xfId="171"/>
    <cellStyle name="EYtext" xfId="172"/>
    <cellStyle name="Grey" xfId="173"/>
    <cellStyle name="Header1" xfId="174"/>
    <cellStyle name="Header2" xfId="175"/>
    <cellStyle name="Heading1" xfId="176"/>
    <cellStyle name="Heading1 1" xfId="177"/>
    <cellStyle name="Heading2" xfId="178"/>
    <cellStyle name="Heading3" xfId="179"/>
    <cellStyle name="HMRCalculated" xfId="180"/>
    <cellStyle name="HMRInput" xfId="181"/>
    <cellStyle name="Hyperlink 2" xfId="4"/>
    <cellStyle name="Hyperlink 3" xfId="182"/>
    <cellStyle name="Hyperlink 4" xfId="183"/>
    <cellStyle name="Hyperlink 5" xfId="184"/>
    <cellStyle name="Input [yellow]" xfId="185"/>
    <cellStyle name="Input 2" xfId="186"/>
    <cellStyle name="Input 3" xfId="187"/>
    <cellStyle name="Insatisfaisant" xfId="188"/>
    <cellStyle name="KKK" xfId="189"/>
    <cellStyle name="Komma 2" xfId="383"/>
    <cellStyle name="Lien hypertexte_raw mills sc" xfId="190"/>
    <cellStyle name="Milliers [0]_BENI SUEF 2000" xfId="191"/>
    <cellStyle name="Milliers_BENI SUEF 2000" xfId="192"/>
    <cellStyle name="Monétaire [0]_BENI SUEF 2000" xfId="193"/>
    <cellStyle name="Monétaire_BENI SUEF 2000" xfId="194"/>
    <cellStyle name="MS_Arabe" xfId="195"/>
    <cellStyle name="Neutre" xfId="196"/>
    <cellStyle name="Normal" xfId="0" builtinId="0"/>
    <cellStyle name="Normal - Style1" xfId="197"/>
    <cellStyle name="Normal 10" xfId="198"/>
    <cellStyle name="Normal 11" xfId="199"/>
    <cellStyle name="Normal 12" xfId="200"/>
    <cellStyle name="Normal 13" xfId="201"/>
    <cellStyle name="Normal 14" xfId="202"/>
    <cellStyle name="Normal 14 2" xfId="370"/>
    <cellStyle name="Normal 15" xfId="203"/>
    <cellStyle name="Normal 15 2" xfId="204"/>
    <cellStyle name="Normal 16" xfId="205"/>
    <cellStyle name="Normal 17" xfId="206"/>
    <cellStyle name="Normal 18" xfId="207"/>
    <cellStyle name="Normal 19" xfId="208"/>
    <cellStyle name="Normal 2" xfId="9"/>
    <cellStyle name="Normal 2 2" xfId="2"/>
    <cellStyle name="Normal 2 2 2" xfId="209"/>
    <cellStyle name="Normal 2 2 2 2" xfId="210"/>
    <cellStyle name="Normal 2 2 2_ALB CONS FS 09.08 EY" xfId="211"/>
    <cellStyle name="Normal 2 2 3" xfId="212"/>
    <cellStyle name="Normal 2 2_ALB CONS FS 09.08 EY" xfId="213"/>
    <cellStyle name="Normal 2 3" xfId="214"/>
    <cellStyle name="Normal 2 3 2" xfId="215"/>
    <cellStyle name="Normal 2 3_1.6 - CFS" xfId="216"/>
    <cellStyle name="Normal 2 4" xfId="217"/>
    <cellStyle name="Normal 2_1.6 - CFS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229"/>
    <cellStyle name="Normal 3 2" xfId="230"/>
    <cellStyle name="Normal 3 3" xfId="231"/>
    <cellStyle name="Normal 3 3 2" xfId="232"/>
    <cellStyle name="Normal 3 3 3" xfId="233"/>
    <cellStyle name="Normal 3 3_1.6 - CFS" xfId="234"/>
    <cellStyle name="Normal 3_1.6 - CFS" xfId="235"/>
    <cellStyle name="Normal 30" xfId="236"/>
    <cellStyle name="Normal 31" xfId="237"/>
    <cellStyle name="Normal 32" xfId="238"/>
    <cellStyle name="Normal 33" xfId="239"/>
    <cellStyle name="Normal 34" xfId="240"/>
    <cellStyle name="Normal 35" xfId="241"/>
    <cellStyle name="Normal 36" xfId="242"/>
    <cellStyle name="Normal 37" xfId="243"/>
    <cellStyle name="Normal 38" xfId="244"/>
    <cellStyle name="Normal 39" xfId="245"/>
    <cellStyle name="Normal 4" xfId="246"/>
    <cellStyle name="Normal 4 2" xfId="247"/>
    <cellStyle name="Normal 4_1.6 - CFS" xfId="248"/>
    <cellStyle name="Normal 40" xfId="249"/>
    <cellStyle name="Normal 41" xfId="250"/>
    <cellStyle name="Normal 42" xfId="251"/>
    <cellStyle name="Normal 43" xfId="252"/>
    <cellStyle name="Normal 44" xfId="253"/>
    <cellStyle name="Normal 45" xfId="254"/>
    <cellStyle name="Normal 46" xfId="255"/>
    <cellStyle name="Normal 47" xfId="256"/>
    <cellStyle name="Normal 48" xfId="257"/>
    <cellStyle name="Normal 49" xfId="258"/>
    <cellStyle name="Normal 5" xfId="259"/>
    <cellStyle name="Normal 50" xfId="260"/>
    <cellStyle name="Normal 51" xfId="261"/>
    <cellStyle name="Normal 52" xfId="262"/>
    <cellStyle name="Normal 53" xfId="263"/>
    <cellStyle name="Normal 54" xfId="264"/>
    <cellStyle name="Normal 55" xfId="265"/>
    <cellStyle name="Normal 56" xfId="266"/>
    <cellStyle name="Normal 57" xfId="267"/>
    <cellStyle name="Normal 58" xfId="268"/>
    <cellStyle name="Normal 59" xfId="269"/>
    <cellStyle name="Normal 6" xfId="270"/>
    <cellStyle name="Normal 6 2" xfId="271"/>
    <cellStyle name="Normal 6 3" xfId="272"/>
    <cellStyle name="Normal 6 4" xfId="273"/>
    <cellStyle name="Normal 6 5" xfId="274"/>
    <cellStyle name="Normal 6_1.6 - CFS" xfId="275"/>
    <cellStyle name="Normal 60" xfId="276"/>
    <cellStyle name="Normal 61" xfId="277"/>
    <cellStyle name="Normal 62" xfId="278"/>
    <cellStyle name="Normal 63" xfId="279"/>
    <cellStyle name="Normal 64" xfId="280"/>
    <cellStyle name="Normal 65" xfId="281"/>
    <cellStyle name="Normal 66" xfId="282"/>
    <cellStyle name="Normal 67" xfId="283"/>
    <cellStyle name="Normal 68" xfId="284"/>
    <cellStyle name="Normal 69" xfId="285"/>
    <cellStyle name="Normal 7" xfId="286"/>
    <cellStyle name="Normal 70" xfId="287"/>
    <cellStyle name="Normal 71" xfId="288"/>
    <cellStyle name="Normal 72" xfId="289"/>
    <cellStyle name="Normal 73" xfId="290"/>
    <cellStyle name="Normal 74" xfId="291"/>
    <cellStyle name="Normal 75" xfId="292"/>
    <cellStyle name="Normal 76" xfId="293"/>
    <cellStyle name="Normal 77" xfId="294"/>
    <cellStyle name="Normal 78" xfId="295"/>
    <cellStyle name="Normal 79" xfId="296"/>
    <cellStyle name="Normal 8" xfId="297"/>
    <cellStyle name="Normal 80" xfId="298"/>
    <cellStyle name="Normal 81" xfId="299"/>
    <cellStyle name="Normal 82" xfId="300"/>
    <cellStyle name="Normal 83" xfId="301"/>
    <cellStyle name="Normal 84" xfId="302"/>
    <cellStyle name="Normal 85" xfId="303"/>
    <cellStyle name="Normal 86" xfId="304"/>
    <cellStyle name="Normal 87" xfId="305"/>
    <cellStyle name="Normal 88" xfId="306"/>
    <cellStyle name="Normal 89" xfId="307"/>
    <cellStyle name="Normal 9" xfId="308"/>
    <cellStyle name="Normal 9 2" xfId="309"/>
    <cellStyle name="Normal 9_1.10 Income Tax" xfId="310"/>
    <cellStyle name="Normal 90" xfId="311"/>
    <cellStyle name="Normal 91" xfId="361"/>
    <cellStyle name="Normal 92" xfId="362"/>
    <cellStyle name="Normal 93" xfId="371"/>
    <cellStyle name="Normal 94" xfId="372"/>
    <cellStyle name="Normal 95" xfId="373"/>
    <cellStyle name="Normal 96" xfId="374"/>
    <cellStyle name="Normal 97" xfId="375"/>
    <cellStyle name="Normal 98" xfId="376"/>
    <cellStyle name="Normal 99" xfId="379"/>
    <cellStyle name="Normal_ALBCONSFS03.09 Master File" xfId="3"/>
    <cellStyle name="Normal_Antea booklet (draft)-30 June 09 EY" xfId="5"/>
    <cellStyle name="normální_Trend OEE, MTBF 1994-2000" xfId="312"/>
    <cellStyle name="Normalny_AKTYWA" xfId="313"/>
    <cellStyle name="normбlnн_10" xfId="314"/>
    <cellStyle name="Percent [2]" xfId="315"/>
    <cellStyle name="Percent 2" xfId="10"/>
    <cellStyle name="Percent 2 2" xfId="316"/>
    <cellStyle name="Percent 3" xfId="317"/>
    <cellStyle name="Percent 4" xfId="318"/>
    <cellStyle name="Percent 5" xfId="319"/>
    <cellStyle name="Percent 6" xfId="320"/>
    <cellStyle name="Percent 7" xfId="321"/>
    <cellStyle name="Percent00" xfId="322"/>
    <cellStyle name="PercentCons" xfId="323"/>
    <cellStyle name="Satisfaisant" xfId="324"/>
    <cellStyle name="single line" xfId="325"/>
    <cellStyle name="Sortie" xfId="326"/>
    <cellStyle name="Standard 2" xfId="384"/>
    <cellStyle name="Style 1" xfId="327"/>
    <cellStyle name="Tab Header" xfId="328"/>
    <cellStyle name="Texte explicatif" xfId="329"/>
    <cellStyle name="Titre" xfId="330"/>
    <cellStyle name="Titre 1" xfId="331"/>
    <cellStyle name="Titre 2" xfId="332"/>
    <cellStyle name="Titre 3" xfId="333"/>
    <cellStyle name="Titre 4" xfId="334"/>
    <cellStyle name="Vérification" xfId="335"/>
    <cellStyle name="Währung [0]_TR990925ProgressContract2000" xfId="377"/>
    <cellStyle name="Währung_TR990925ProgressContract2000" xfId="378"/>
    <cellStyle name="إخراج" xfId="336"/>
    <cellStyle name="إدخال" xfId="337"/>
    <cellStyle name="الإجمالي" xfId="338"/>
    <cellStyle name="تمييز1" xfId="339"/>
    <cellStyle name="تمييز2" xfId="340"/>
    <cellStyle name="تمييز3" xfId="341"/>
    <cellStyle name="تمييز4" xfId="342"/>
    <cellStyle name="تمييز5" xfId="343"/>
    <cellStyle name="تمييز6" xfId="344"/>
    <cellStyle name="جيد" xfId="345"/>
    <cellStyle name="حساب" xfId="346"/>
    <cellStyle name="خلية تدقيق" xfId="347"/>
    <cellStyle name="خلية مرتبطة" xfId="348"/>
    <cellStyle name="سيئ" xfId="349"/>
    <cellStyle name="عنوان" xfId="350"/>
    <cellStyle name="عنوان 1" xfId="351"/>
    <cellStyle name="عنوان 2" xfId="352"/>
    <cellStyle name="عنوان 3" xfId="353"/>
    <cellStyle name="عنوان 4" xfId="354"/>
    <cellStyle name="محايد" xfId="355"/>
    <cellStyle name="ملاحظة" xfId="356"/>
    <cellStyle name="نص تحذير" xfId="357"/>
    <cellStyle name="نص توضيحي" xfId="358"/>
    <cellStyle name="常规_Engineering Cost Analysis" xfId="3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7</xdr:row>
      <xdr:rowOff>57150</xdr:rowOff>
    </xdr:from>
    <xdr:to>
      <xdr:col>10</xdr:col>
      <xdr:colOff>138430</xdr:colOff>
      <xdr:row>12</xdr:row>
      <xdr:rowOff>22104</xdr:rowOff>
    </xdr:to>
    <xdr:pic>
      <xdr:nvPicPr>
        <xdr:cNvPr id="2" name="Grafik 3" descr="C:\Users\svetlana.pfiffner\AppData\Local\Microsoft\Windows\Temporary Internet Files\Content.Outlook\6KA4IX4M\logo_WHI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90625"/>
          <a:ext cx="6120130" cy="774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donard.braha/AppData/Local/Microsoft/Windows/Temporary%20Internet%20Files/Content.Outlook/XV00Z5XJ/DOCUME~1/dukai/LOCALS~1/Temp/Rar$DI00.141/Antea%202009%20-%20Leadsheets%20Y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badkar\My%20Documents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donard.braha/AppData/Local/Microsoft/Windows/Temporary%20Internet%20Files/Content.Outlook/XV00Z5XJ/WINDOWS/TEMP/GAMxFiles/ke3226i2gp7nmigzeww5rs6v2pu63baut8sjs2secu667xkdskgc/Dhj%2019%2009/8c93aadcd97e4531a52a3d4cc540b1cf/ANTEA_GRP_FS%20Sep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ukai\Local%20Settings\Temporary%20Internet%20Files\Content.Outlook\KRN8LVAI\AM\2007\BU_08\BU_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ELY2\GRAU_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ukai\Local%20Settings\Temporary%20Internet%20Files\Content.Outlook\KRN8LVAI\Documents%20and%20Settings\All%20Users.WINDOWS1\Documents\Eudora\Attach\EUDORA\Attach\WINDOWS\TEMP\BELY2\GRAU_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donard.braha/AppData/Local/Microsoft/Windows/Temporary%20Internet%20Files/Content.Outlook/XV00Z5XJ/Documents%20and%20Settings/Administrator/Desktop/CEM%202008/INCOMING%20REP/Mgmt%2005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rauof\Local%20Settings\Temporary%20Internet%20Files\OLK2\BELY2\GRAU_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ukai\Local%20Settings\Temporary%20Internet%20Files\Content.Outlook\KRN8LVAI\Documents%20and%20Settings\bdossev\Local%20Settings\Temporary%20Internet%20Files\OLK150\BU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+PL"/>
      <sheetName val="C Lead"/>
      <sheetName val="E Lead"/>
      <sheetName val="G Lead"/>
      <sheetName val="J Lead"/>
      <sheetName val="F Lead"/>
      <sheetName val="H Lead"/>
      <sheetName val="K Lead"/>
      <sheetName val="N Lead"/>
      <sheetName val="P Lead"/>
      <sheetName val="Q Lead"/>
      <sheetName val="T Lead"/>
      <sheetName val="UA Lead"/>
      <sheetName val="UC Lead"/>
      <sheetName val="UB Lead"/>
      <sheetName val="VA Lead"/>
      <sheetName val="VC Lead"/>
      <sheetName val="VD Lead"/>
      <sheetName val="Adjustments 31.12.2009"/>
      <sheetName val="TB 31.12.09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TB 30.11.09"/>
    </sheetNames>
    <sheetDataSet>
      <sheetData sheetId="0" refreshError="1">
        <row r="7">
          <cell r="E7">
            <v>20033139</v>
          </cell>
          <cell r="I7">
            <v>19638945</v>
          </cell>
        </row>
        <row r="8">
          <cell r="I8">
            <v>1749</v>
          </cell>
        </row>
        <row r="9">
          <cell r="I9">
            <v>506674</v>
          </cell>
        </row>
        <row r="10">
          <cell r="I10">
            <v>586357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E7">
            <v>20033139</v>
          </cell>
          <cell r="G7">
            <v>10251926</v>
          </cell>
        </row>
        <row r="8">
          <cell r="E8">
            <v>3072</v>
          </cell>
          <cell r="G8">
            <v>0</v>
          </cell>
        </row>
        <row r="9">
          <cell r="E9">
            <v>506674</v>
          </cell>
          <cell r="G9">
            <v>506674</v>
          </cell>
        </row>
        <row r="10">
          <cell r="E10">
            <v>588778</v>
          </cell>
          <cell r="G10">
            <v>2919513</v>
          </cell>
        </row>
        <row r="11">
          <cell r="E11">
            <v>6875</v>
          </cell>
        </row>
        <row r="15">
          <cell r="E15">
            <v>318417</v>
          </cell>
          <cell r="G15">
            <v>35305</v>
          </cell>
        </row>
        <row r="16">
          <cell r="E16">
            <v>4401714</v>
          </cell>
          <cell r="G16">
            <v>2221322</v>
          </cell>
        </row>
        <row r="17">
          <cell r="E17">
            <v>93799</v>
          </cell>
          <cell r="G17">
            <v>2785393</v>
          </cell>
        </row>
        <row r="22">
          <cell r="E22">
            <v>7686510</v>
          </cell>
          <cell r="G22">
            <v>7686510</v>
          </cell>
        </row>
        <row r="23">
          <cell r="E23">
            <v>-1626856</v>
          </cell>
          <cell r="G23">
            <v>-303096</v>
          </cell>
        </row>
        <row r="27">
          <cell r="E27">
            <v>12011559</v>
          </cell>
          <cell r="G27">
            <v>6016161</v>
          </cell>
        </row>
        <row r="32">
          <cell r="E32">
            <v>4581531</v>
          </cell>
          <cell r="G32">
            <v>5320558</v>
          </cell>
        </row>
        <row r="42">
          <cell r="E42">
            <v>4573913</v>
          </cell>
          <cell r="G42">
            <v>3081702</v>
          </cell>
        </row>
        <row r="43">
          <cell r="E43">
            <v>71191</v>
          </cell>
          <cell r="G43">
            <v>50344</v>
          </cell>
        </row>
        <row r="44">
          <cell r="E44">
            <v>-4475324</v>
          </cell>
          <cell r="G44">
            <v>-2925996</v>
          </cell>
        </row>
        <row r="47">
          <cell r="E47">
            <v>4360</v>
          </cell>
          <cell r="G47">
            <v>272</v>
          </cell>
        </row>
        <row r="48">
          <cell r="E48">
            <v>-46557</v>
          </cell>
          <cell r="G48">
            <v>-30165</v>
          </cell>
        </row>
        <row r="49">
          <cell r="E49">
            <v>-6704</v>
          </cell>
          <cell r="G49">
            <v>-15489</v>
          </cell>
        </row>
        <row r="50">
          <cell r="E50">
            <v>-170057</v>
          </cell>
          <cell r="G50">
            <v>-153103</v>
          </cell>
        </row>
        <row r="51">
          <cell r="E51">
            <v>-193872</v>
          </cell>
          <cell r="G51">
            <v>-207270</v>
          </cell>
        </row>
        <row r="52">
          <cell r="E52">
            <v>-4322</v>
          </cell>
          <cell r="G52">
            <v>-2670</v>
          </cell>
        </row>
        <row r="54">
          <cell r="E54">
            <v>137469</v>
          </cell>
          <cell r="G54">
            <v>44384</v>
          </cell>
        </row>
        <row r="55">
          <cell r="E55">
            <v>-1220732</v>
          </cell>
          <cell r="G55">
            <v>-93703</v>
          </cell>
        </row>
        <row r="57">
          <cell r="E57">
            <v>0</v>
          </cell>
          <cell r="G57">
            <v>0</v>
          </cell>
        </row>
        <row r="58">
          <cell r="E58">
            <v>6875</v>
          </cell>
          <cell r="G5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P"/>
      <sheetName val="A"/>
      <sheetName val="BS"/>
      <sheetName val="PL_CON"/>
      <sheetName val="CF"/>
      <sheetName val="MNT"/>
      <sheetName val="OI_OE"/>
      <sheetName val="INV"/>
      <sheetName val="PL_C"/>
      <sheetName val="S"/>
      <sheetName val="PC_KK"/>
      <sheetName val="PC_C"/>
      <sheetName val="PAR"/>
      <sheetName val="CAPEX"/>
      <sheetName val="PL_U"/>
      <sheetName val="PC_U"/>
      <sheetName val="PL_RMC"/>
      <sheetName val="PC_RMC"/>
      <sheetName val="FC"/>
      <sheetName val="SALA"/>
      <sheetName val="SGA"/>
      <sheetName val="V"/>
      <sheetName val="AN"/>
      <sheetName val="TB"/>
      <sheetName val="VC"/>
      <sheetName val="CONS"/>
      <sheetName val="Sheet1"/>
      <sheetName val="CoA"/>
      <sheetName val="BU_08"/>
      <sheetName val="OTH.REV"/>
      <sheetName val="A CEM"/>
      <sheetName val="VC_K"/>
      <sheetName val="A USJEPOR"/>
      <sheetName val="INV_2"/>
      <sheetName val="A R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PROD.CEM"/>
      <sheetName val="P&amp;L 1CEM"/>
      <sheetName val="P&amp;L CEM"/>
      <sheetName val="P&amp;L1ASB"/>
      <sheetName val="P&amp;L ASB"/>
      <sheetName val="P&amp;L1USPOR"/>
      <sheetName val="P&amp;L USJP"/>
      <sheetName val="R&amp;L1RMC"/>
      <sheetName val="P&amp;L RMC."/>
      <sheetName val="prodRMC"/>
      <sheetName val="P&amp;L 1CONS"/>
      <sheetName val="P&amp;L CONS."/>
      <sheetName val="BAL.SHEET"/>
      <sheetName val="CASH FL."/>
      <sheetName val="OTH.REV."/>
      <sheetName val="SELL&amp;ADM.EXP1"/>
      <sheetName val="SALES"/>
      <sheetName val="CREDIT-TERMS"/>
      <sheetName val="PERS.STAT."/>
      <sheetName val="TAXES"/>
      <sheetName val="CAP.EXR"/>
      <sheetName val="INV (1)"/>
      <sheetName val="INV (2)"/>
      <sheetName val="GRAU_98"/>
    </sheetNames>
    <definedNames>
      <definedName name="lang1" refersTo="#REF!"/>
      <definedName name="lang2" refersTo="#REF!"/>
      <definedName name="lang3" refersTo="#REF!"/>
      <definedName name="lang4" refersTo="#REF!"/>
      <definedName name="lang5" refersTo="#REF!"/>
      <definedName name="print_al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PROD.CEM"/>
      <sheetName val="P&amp;L 1CEM"/>
      <sheetName val="P&amp;L CEM"/>
      <sheetName val="P&amp;L1ASB"/>
      <sheetName val="P&amp;L ASB"/>
      <sheetName val="P&amp;L1USPOR"/>
      <sheetName val="P&amp;L USJP"/>
      <sheetName val="R&amp;L1RMC"/>
      <sheetName val="P&amp;L RMC."/>
      <sheetName val="prodRMC"/>
      <sheetName val="P&amp;L 1CONS"/>
      <sheetName val="P&amp;L CONS."/>
      <sheetName val="BAL.SHEET"/>
      <sheetName val="CASH FL."/>
      <sheetName val="OTH.REV."/>
      <sheetName val="SELL&amp;ADM.EXP1"/>
      <sheetName val="SALES"/>
      <sheetName val="CREDIT-TERMS"/>
      <sheetName val="PERS.STAT."/>
      <sheetName val="TAXES"/>
      <sheetName val="CAP.EXR"/>
      <sheetName val="INV (1)"/>
      <sheetName val="INV (2)"/>
      <sheetName val="GRAU_98"/>
    </sheetNames>
    <definedNames>
      <definedName name="lang3" refersTo="#REF!"/>
      <definedName name="lang4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>
        <row r="9">
          <cell r="W9" t="str">
            <v>Jan-03</v>
          </cell>
        </row>
      </sheetData>
      <sheetData sheetId="6">
        <row r="9">
          <cell r="T9" t="str">
            <v>Jan-03</v>
          </cell>
        </row>
      </sheetData>
      <sheetData sheetId="7">
        <row r="9">
          <cell r="T9" t="str">
            <v>Jan-03</v>
          </cell>
        </row>
      </sheetData>
      <sheetData sheetId="8">
        <row r="9">
          <cell r="T9" t="str">
            <v>Jan-03</v>
          </cell>
        </row>
      </sheetData>
      <sheetData sheetId="9">
        <row r="9">
          <cell r="Q9" t="str">
            <v>Jan-03</v>
          </cell>
        </row>
      </sheetData>
      <sheetData sheetId="10">
        <row r="9">
          <cell r="T9" t="str">
            <v>Jan-03</v>
          </cell>
        </row>
      </sheetData>
      <sheetData sheetId="11">
        <row r="9">
          <cell r="S9" t="str">
            <v>Jan-03</v>
          </cell>
        </row>
      </sheetData>
      <sheetData sheetId="12">
        <row r="9">
          <cell r="CF9" t="str">
            <v>Jan-03</v>
          </cell>
        </row>
      </sheetData>
      <sheetData sheetId="13"/>
      <sheetData sheetId="14"/>
      <sheetData sheetId="15">
        <row r="9">
          <cell r="S9" t="str">
            <v>Jan-03</v>
          </cell>
        </row>
      </sheetData>
      <sheetData sheetId="16"/>
      <sheetData sheetId="17">
        <row r="9">
          <cell r="T9" t="str">
            <v>Jan-03</v>
          </cell>
        </row>
      </sheetData>
      <sheetData sheetId="18">
        <row r="9">
          <cell r="Q9" t="str">
            <v>Jan-03</v>
          </cell>
        </row>
      </sheetData>
      <sheetData sheetId="19"/>
      <sheetData sheetId="20"/>
      <sheetData sheetId="21"/>
      <sheetData sheetId="22">
        <row r="9">
          <cell r="P9" t="str">
            <v>Jan-03</v>
          </cell>
        </row>
      </sheetData>
      <sheetData sheetId="23">
        <row r="9">
          <cell r="R9" t="str">
            <v>Jan-03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PROD.CEM"/>
      <sheetName val="P&amp;L 1CEM"/>
      <sheetName val="P&amp;L CEM"/>
      <sheetName val="P&amp;L1ASB"/>
      <sheetName val="P&amp;L ASB"/>
      <sheetName val="P&amp;L1USPOR"/>
      <sheetName val="P&amp;L USJP"/>
      <sheetName val="R&amp;L1RMC"/>
      <sheetName val="P&amp;L RMC."/>
      <sheetName val="prodRMC"/>
      <sheetName val="P&amp;L 1CONS"/>
      <sheetName val="P&amp;L CONS."/>
      <sheetName val="BAL.SHEET"/>
      <sheetName val="CASH FL."/>
      <sheetName val="OTH.REV."/>
      <sheetName val="SELL&amp;ADM.EXP1"/>
      <sheetName val="SALES"/>
      <sheetName val="CREDIT-TERMS"/>
      <sheetName val="PERS.STAT."/>
      <sheetName val="TAXES"/>
      <sheetName val="CAP.EXR"/>
      <sheetName val="INV (1)"/>
      <sheetName val="INV (2)"/>
      <sheetName val="GRAU_98"/>
      <sheetName val="GRAU_98.XLS"/>
      <sheetName val="Indicators"/>
    </sheetNames>
    <definedNames>
      <definedName name="lang1" refersTo="#REF!"/>
      <definedName name="lang2" refersTo="#REF!"/>
      <definedName name="lang3" refersTo="#REF!"/>
      <definedName name="lang4" refersTo="#REF!"/>
      <definedName name="lang5" refersTo="#REF!"/>
      <definedName name="print_al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"/>
      <sheetName val="A CEM"/>
      <sheetName val="A USJEPOR"/>
      <sheetName val="A RMC"/>
      <sheetName val="P&amp;L CONS"/>
      <sheetName val="BAL.SHEET"/>
      <sheetName val="CASH FL"/>
      <sheetName val="SALA"/>
      <sheetName val="MNT"/>
      <sheetName val="P&amp;L CEM"/>
      <sheetName val="VC_K"/>
      <sheetName val="VC_C"/>
      <sheetName val="PROD.CEM-new"/>
      <sheetName val="prod.cem.ton-new"/>
      <sheetName val="P&amp;L USJP"/>
      <sheetName val="PC_U"/>
      <sheetName val="P&amp;L RMC"/>
      <sheetName val="PC_RMC"/>
      <sheetName val="CAP.EXR"/>
      <sheetName val="INV_1"/>
      <sheetName val="INV_2"/>
      <sheetName val="OTH.REV"/>
      <sheetName val="SELL&amp;ADM.EXP1"/>
      <sheetName val="PROV"/>
      <sheetName val="FLAG SHEET"/>
      <sheetName val="KPI"/>
      <sheetName val="Tests"/>
      <sheetName val="Tests (2)"/>
      <sheetName val="prices"/>
      <sheetName val="vat"/>
      <sheetName val="Sheet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ColWidth="9.140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82"/>
  <sheetViews>
    <sheetView tabSelected="1" zoomScaleSheetLayoutView="100" workbookViewId="0">
      <selection activeCell="K13" sqref="K13"/>
    </sheetView>
  </sheetViews>
  <sheetFormatPr defaultColWidth="9.140625" defaultRowHeight="12.75"/>
  <cols>
    <col min="1" max="1" width="5" style="35" bestFit="1" customWidth="1"/>
    <col min="2" max="2" width="47" style="35" customWidth="1"/>
    <col min="3" max="3" width="1.85546875" style="35" customWidth="1"/>
    <col min="4" max="4" width="14.85546875" style="35" customWidth="1"/>
    <col min="5" max="5" width="1.85546875" style="35" customWidth="1"/>
    <col min="6" max="6" width="14.7109375" style="35" customWidth="1"/>
    <col min="7" max="7" width="1.85546875" style="35" customWidth="1"/>
    <col min="8" max="8" width="11.140625" style="35" customWidth="1"/>
    <col min="9" max="16384" width="9.140625" style="35"/>
  </cols>
  <sheetData>
    <row r="1" spans="1:7">
      <c r="B1" s="27" t="s">
        <v>3</v>
      </c>
      <c r="C1" s="27"/>
      <c r="D1" s="27"/>
      <c r="E1" s="27"/>
      <c r="F1" s="27"/>
    </row>
    <row r="2" spans="1:7">
      <c r="C2" s="27"/>
      <c r="D2" s="91"/>
      <c r="E2" s="27"/>
      <c r="F2" s="27"/>
    </row>
    <row r="3" spans="1:7">
      <c r="B3" s="28"/>
      <c r="C3" s="28"/>
      <c r="D3" s="28"/>
      <c r="E3" s="28"/>
      <c r="F3" s="28"/>
    </row>
    <row r="5" spans="1:7" ht="12.75" customHeight="1">
      <c r="B5" s="27" t="s">
        <v>48</v>
      </c>
      <c r="D5" s="36" t="s">
        <v>1</v>
      </c>
      <c r="F5" s="36" t="s">
        <v>1</v>
      </c>
    </row>
    <row r="6" spans="1:7" s="37" customFormat="1" ht="15.75" customHeight="1">
      <c r="B6" s="38"/>
      <c r="C6" s="38"/>
      <c r="D6" s="39">
        <v>42004</v>
      </c>
      <c r="E6" s="38"/>
      <c r="F6" s="39">
        <v>41639</v>
      </c>
      <c r="G6" s="38"/>
    </row>
    <row r="7" spans="1:7" s="37" customFormat="1">
      <c r="B7" s="38"/>
      <c r="C7" s="38"/>
      <c r="D7" s="38"/>
      <c r="E7" s="38"/>
      <c r="F7" s="38"/>
      <c r="G7" s="38"/>
    </row>
    <row r="8" spans="1:7" s="37" customFormat="1">
      <c r="A8" s="40">
        <v>1002</v>
      </c>
      <c r="B8" s="74" t="s">
        <v>10</v>
      </c>
      <c r="C8" s="35"/>
      <c r="D8" s="42">
        <v>2223721.3502388122</v>
      </c>
      <c r="E8" s="35"/>
      <c r="F8" s="42">
        <v>694833</v>
      </c>
      <c r="G8" s="41"/>
    </row>
    <row r="9" spans="1:7" s="37" customFormat="1">
      <c r="A9" s="40">
        <v>1003</v>
      </c>
      <c r="B9" s="35" t="s">
        <v>46</v>
      </c>
      <c r="C9" s="35"/>
      <c r="D9" s="42">
        <v>0</v>
      </c>
      <c r="E9" s="35"/>
      <c r="F9" s="42">
        <v>0</v>
      </c>
    </row>
    <row r="10" spans="1:7" s="37" customFormat="1" ht="13.5" thickBot="1">
      <c r="A10" s="40"/>
      <c r="B10" s="92" t="s">
        <v>11</v>
      </c>
      <c r="C10" s="44"/>
      <c r="D10" s="46">
        <f>ROUND(+SUM(D8:D9),0)</f>
        <v>2223721</v>
      </c>
      <c r="E10" s="44"/>
      <c r="F10" s="46">
        <f>ROUND(+SUM(F8:F9),0)</f>
        <v>694833</v>
      </c>
      <c r="G10" s="44"/>
    </row>
    <row r="11" spans="1:7" s="37" customFormat="1" ht="13.5" thickTop="1">
      <c r="A11" s="40"/>
      <c r="B11" s="35"/>
      <c r="C11" s="35"/>
      <c r="D11" s="42"/>
      <c r="E11" s="35"/>
      <c r="F11" s="42"/>
      <c r="G11" s="35"/>
    </row>
    <row r="12" spans="1:7">
      <c r="A12" s="40"/>
      <c r="D12" s="42"/>
      <c r="F12" s="42"/>
      <c r="G12" s="41"/>
    </row>
    <row r="13" spans="1:7">
      <c r="A13" s="40">
        <v>1004</v>
      </c>
      <c r="B13" s="35" t="s">
        <v>7</v>
      </c>
      <c r="D13" s="42">
        <v>281483</v>
      </c>
      <c r="F13" s="42">
        <v>240089</v>
      </c>
      <c r="G13" s="41"/>
    </row>
    <row r="14" spans="1:7">
      <c r="A14" s="40">
        <v>1005</v>
      </c>
      <c r="B14" s="74" t="s">
        <v>12</v>
      </c>
      <c r="D14" s="42">
        <v>8201</v>
      </c>
      <c r="F14" s="42">
        <v>160350</v>
      </c>
      <c r="G14" s="41"/>
    </row>
    <row r="15" spans="1:7">
      <c r="A15" s="40">
        <v>1006</v>
      </c>
      <c r="B15" s="74" t="s">
        <v>13</v>
      </c>
      <c r="D15" s="42">
        <v>257571</v>
      </c>
      <c r="F15" s="42">
        <v>7681</v>
      </c>
      <c r="G15" s="41"/>
    </row>
    <row r="16" spans="1:7">
      <c r="A16" s="40">
        <v>1007</v>
      </c>
      <c r="B16" s="74" t="s">
        <v>14</v>
      </c>
      <c r="D16" s="42">
        <v>242619</v>
      </c>
      <c r="F16" s="42">
        <v>375</v>
      </c>
      <c r="G16" s="41"/>
    </row>
    <row r="17" spans="1:7">
      <c r="A17" s="40">
        <v>1009</v>
      </c>
      <c r="B17" s="74" t="s">
        <v>15</v>
      </c>
      <c r="D17" s="42">
        <v>5853</v>
      </c>
      <c r="F17" s="42">
        <v>207361</v>
      </c>
      <c r="G17" s="41"/>
    </row>
    <row r="18" spans="1:7">
      <c r="A18" s="40">
        <v>1008</v>
      </c>
      <c r="B18" s="74" t="s">
        <v>16</v>
      </c>
      <c r="D18" s="42">
        <v>100040</v>
      </c>
      <c r="F18" s="42">
        <v>103157</v>
      </c>
      <c r="G18" s="41"/>
    </row>
    <row r="19" spans="1:7" s="43" customFormat="1" ht="13.5" thickBot="1">
      <c r="A19" s="40"/>
      <c r="B19" s="92" t="s">
        <v>17</v>
      </c>
      <c r="C19" s="35"/>
      <c r="D19" s="46">
        <f>ROUND(+SUM(D13:D18),0)</f>
        <v>895767</v>
      </c>
      <c r="E19" s="35"/>
      <c r="F19" s="46">
        <f>ROUND(+SUM(F13:F18),0)</f>
        <v>719013</v>
      </c>
      <c r="G19" s="44"/>
    </row>
    <row r="20" spans="1:7" s="43" customFormat="1" ht="6" customHeight="1" thickTop="1">
      <c r="A20" s="40"/>
      <c r="B20" s="44"/>
      <c r="C20" s="35"/>
      <c r="D20" s="83"/>
      <c r="E20" s="35"/>
      <c r="F20" s="44"/>
      <c r="G20" s="44"/>
    </row>
    <row r="21" spans="1:7" s="43" customFormat="1">
      <c r="A21" s="40"/>
      <c r="B21" s="50" t="s">
        <v>18</v>
      </c>
      <c r="C21" s="35"/>
      <c r="D21" s="45">
        <f>ROUND(+D19+D10,0)</f>
        <v>3119488</v>
      </c>
      <c r="E21" s="35"/>
      <c r="F21" s="45">
        <f>ROUND(+F19+F10,0)</f>
        <v>1413846</v>
      </c>
      <c r="G21" s="50"/>
    </row>
    <row r="22" spans="1:7" s="43" customFormat="1">
      <c r="A22" s="40"/>
      <c r="C22" s="35"/>
      <c r="D22" s="84"/>
      <c r="E22" s="35"/>
    </row>
    <row r="23" spans="1:7" s="43" customFormat="1">
      <c r="A23" s="40">
        <v>2001</v>
      </c>
      <c r="B23" s="74" t="s">
        <v>19</v>
      </c>
      <c r="C23" s="35"/>
      <c r="D23" s="42">
        <v>10000</v>
      </c>
      <c r="E23" s="35"/>
      <c r="F23" s="42">
        <v>10000</v>
      </c>
    </row>
    <row r="24" spans="1:7" s="43" customFormat="1">
      <c r="A24" s="40">
        <v>2002</v>
      </c>
      <c r="B24" s="74" t="s">
        <v>20</v>
      </c>
      <c r="C24" s="35"/>
      <c r="D24" s="42">
        <v>-1940762</v>
      </c>
      <c r="E24" s="35"/>
      <c r="F24" s="42">
        <v>-1607711</v>
      </c>
    </row>
    <row r="25" spans="1:7" s="43" customFormat="1" ht="13.5" thickBot="1">
      <c r="A25" s="40"/>
      <c r="B25" s="92" t="s">
        <v>21</v>
      </c>
      <c r="C25" s="44"/>
      <c r="D25" s="46">
        <f>ROUND(+SUM(D23:D24),0)</f>
        <v>-1930762</v>
      </c>
      <c r="E25" s="44"/>
      <c r="F25" s="46">
        <f>+F24+F23</f>
        <v>-1597711</v>
      </c>
    </row>
    <row r="26" spans="1:7" s="43" customFormat="1" ht="13.5" thickTop="1">
      <c r="A26" s="40"/>
      <c r="D26" s="84"/>
    </row>
    <row r="27" spans="1:7">
      <c r="A27" s="40"/>
      <c r="B27" s="92" t="s">
        <v>22</v>
      </c>
      <c r="C27" s="44"/>
      <c r="D27" s="83"/>
      <c r="E27" s="44"/>
      <c r="F27" s="44"/>
      <c r="G27" s="41"/>
    </row>
    <row r="28" spans="1:7">
      <c r="A28" s="40">
        <v>2003</v>
      </c>
      <c r="B28" s="74" t="s">
        <v>23</v>
      </c>
      <c r="D28" s="42">
        <v>46432</v>
      </c>
      <c r="F28" s="42">
        <v>43345</v>
      </c>
      <c r="G28" s="41"/>
    </row>
    <row r="29" spans="1:7">
      <c r="A29" s="40">
        <v>2009</v>
      </c>
      <c r="B29" s="74" t="s">
        <v>24</v>
      </c>
      <c r="D29" s="42">
        <v>2291638</v>
      </c>
      <c r="F29" s="42">
        <v>1510</v>
      </c>
      <c r="G29" s="41"/>
    </row>
    <row r="30" spans="1:7">
      <c r="A30" s="40">
        <v>2007</v>
      </c>
      <c r="B30" s="74" t="s">
        <v>25</v>
      </c>
      <c r="D30" s="42">
        <v>1858776</v>
      </c>
      <c r="F30" s="42">
        <v>2713163</v>
      </c>
    </row>
    <row r="31" spans="1:7">
      <c r="A31" s="40">
        <v>2004</v>
      </c>
      <c r="B31" s="35" t="s">
        <v>47</v>
      </c>
      <c r="D31" s="42">
        <v>0</v>
      </c>
      <c r="F31" s="42">
        <v>0</v>
      </c>
      <c r="G31" s="41"/>
    </row>
    <row r="32" spans="1:7" ht="13.5" thickBot="1">
      <c r="A32" s="40"/>
      <c r="D32" s="46">
        <f>ROUND(+SUM(D28:D31),0)</f>
        <v>4196846</v>
      </c>
      <c r="F32" s="46">
        <f>ROUND(+SUM(F28:F31),0)</f>
        <v>2758018</v>
      </c>
      <c r="G32" s="41"/>
    </row>
    <row r="33" spans="1:7" s="43" customFormat="1" ht="13.5" thickTop="1">
      <c r="A33" s="40"/>
      <c r="D33" s="84"/>
    </row>
    <row r="34" spans="1:7" s="43" customFormat="1">
      <c r="A34" s="40"/>
      <c r="B34" s="93" t="s">
        <v>26</v>
      </c>
      <c r="D34" s="84"/>
    </row>
    <row r="35" spans="1:7">
      <c r="A35" s="40">
        <v>2005</v>
      </c>
      <c r="B35" s="74" t="s">
        <v>27</v>
      </c>
      <c r="D35" s="42">
        <v>744399</v>
      </c>
      <c r="F35" s="42">
        <v>211383</v>
      </c>
      <c r="G35" s="41"/>
    </row>
    <row r="36" spans="1:7">
      <c r="A36" s="40">
        <v>2006</v>
      </c>
      <c r="B36" s="74" t="s">
        <v>28</v>
      </c>
      <c r="D36" s="42">
        <v>50104</v>
      </c>
      <c r="F36" s="42">
        <v>39997</v>
      </c>
    </row>
    <row r="37" spans="1:7">
      <c r="A37" s="40">
        <v>2008</v>
      </c>
      <c r="B37" s="74" t="s">
        <v>29</v>
      </c>
      <c r="D37" s="42">
        <v>58902</v>
      </c>
      <c r="F37" s="42">
        <v>2159</v>
      </c>
    </row>
    <row r="38" spans="1:7" ht="13.5" thickBot="1">
      <c r="A38" s="40"/>
      <c r="D38" s="46">
        <f>ROUND(+SUM(D35:D37),0)</f>
        <v>853405</v>
      </c>
      <c r="F38" s="46">
        <f>ROUND(+SUM(F35:F37),0)</f>
        <v>253539</v>
      </c>
    </row>
    <row r="39" spans="1:7" ht="13.5" thickTop="1">
      <c r="A39" s="40"/>
      <c r="D39" s="85"/>
    </row>
    <row r="40" spans="1:7" s="43" customFormat="1">
      <c r="A40" s="40"/>
      <c r="B40" s="51" t="s">
        <v>30</v>
      </c>
      <c r="C40" s="35"/>
      <c r="D40" s="86">
        <f>ROUND(+D38+D32+D25,0)-1</f>
        <v>3119488</v>
      </c>
      <c r="E40" s="35"/>
      <c r="F40" s="50">
        <f>ROUND(+F38+F32+F25,0)</f>
        <v>1413846</v>
      </c>
      <c r="G40" s="35"/>
    </row>
    <row r="41" spans="1:7" s="43" customFormat="1">
      <c r="A41" s="40"/>
      <c r="C41" s="35"/>
      <c r="D41" s="94"/>
      <c r="E41" s="35"/>
      <c r="F41" s="94"/>
      <c r="G41" s="77"/>
    </row>
    <row r="42" spans="1:7" s="43" customFormat="1" ht="12.75" customHeight="1">
      <c r="A42" s="40"/>
      <c r="C42" s="35"/>
      <c r="D42" s="36" t="s">
        <v>1</v>
      </c>
      <c r="E42" s="35"/>
      <c r="F42" s="36" t="s">
        <v>1</v>
      </c>
      <c r="G42" s="35"/>
    </row>
    <row r="43" spans="1:7" s="43" customFormat="1">
      <c r="A43" s="40"/>
      <c r="B43" s="27" t="s">
        <v>49</v>
      </c>
      <c r="C43" s="35"/>
      <c r="D43" s="39">
        <f>D6</f>
        <v>42004</v>
      </c>
      <c r="E43" s="35"/>
      <c r="F43" s="39">
        <f>F6</f>
        <v>41639</v>
      </c>
      <c r="G43" s="35"/>
    </row>
    <row r="44" spans="1:7" s="43" customFormat="1" ht="3.75" customHeight="1">
      <c r="A44" s="40"/>
      <c r="B44" s="44"/>
      <c r="C44" s="35"/>
      <c r="D44" s="44"/>
      <c r="E44" s="35"/>
      <c r="F44" s="44"/>
      <c r="G44" s="35"/>
    </row>
    <row r="45" spans="1:7">
      <c r="A45" s="40">
        <v>3001</v>
      </c>
      <c r="B45" s="74" t="s">
        <v>31</v>
      </c>
      <c r="D45" s="42">
        <v>740694</v>
      </c>
      <c r="F45" s="42">
        <v>334190</v>
      </c>
    </row>
    <row r="46" spans="1:7">
      <c r="A46" s="40">
        <v>3002</v>
      </c>
      <c r="B46" s="74" t="s">
        <v>32</v>
      </c>
      <c r="D46" s="42">
        <v>-73987</v>
      </c>
      <c r="F46" s="42">
        <v>-33419</v>
      </c>
    </row>
    <row r="47" spans="1:7" ht="13.5" thickBot="1">
      <c r="A47" s="40"/>
      <c r="B47" s="93" t="s">
        <v>33</v>
      </c>
      <c r="D47" s="87">
        <f>+ROUND(SUM(D45:D46),0)</f>
        <v>666707</v>
      </c>
      <c r="F47" s="47">
        <f>+ROUND(SUM(F45:F46),0)</f>
        <v>300771</v>
      </c>
    </row>
    <row r="48" spans="1:7" ht="13.5" thickTop="1">
      <c r="A48" s="40"/>
      <c r="B48" s="43"/>
      <c r="D48" s="84"/>
      <c r="F48" s="43"/>
    </row>
    <row r="49" spans="1:7">
      <c r="A49" s="40">
        <v>3003</v>
      </c>
      <c r="B49" s="74" t="s">
        <v>34</v>
      </c>
      <c r="D49" s="42">
        <v>-312794</v>
      </c>
      <c r="F49" s="42">
        <v>-959847.86721000005</v>
      </c>
    </row>
    <row r="50" spans="1:7" ht="25.5">
      <c r="A50" s="40">
        <v>3004</v>
      </c>
      <c r="B50" s="76" t="s">
        <v>35</v>
      </c>
      <c r="D50" s="81">
        <v>50574</v>
      </c>
      <c r="F50" s="42">
        <v>156150.86721</v>
      </c>
    </row>
    <row r="51" spans="1:7">
      <c r="A51" s="40">
        <v>3005</v>
      </c>
      <c r="B51" s="74" t="s">
        <v>36</v>
      </c>
      <c r="D51" s="42">
        <v>-186037</v>
      </c>
      <c r="F51" s="42">
        <v>-166452</v>
      </c>
    </row>
    <row r="52" spans="1:7">
      <c r="A52" s="40">
        <v>3006</v>
      </c>
      <c r="B52" s="74" t="s">
        <v>37</v>
      </c>
      <c r="D52" s="42">
        <v>-250505</v>
      </c>
      <c r="F52" s="42">
        <v>-207665</v>
      </c>
    </row>
    <row r="53" spans="1:7">
      <c r="A53" s="40">
        <v>3012</v>
      </c>
      <c r="B53" s="74" t="s">
        <v>38</v>
      </c>
      <c r="D53" s="42">
        <v>-41446</v>
      </c>
      <c r="F53" s="42">
        <v>-24777</v>
      </c>
    </row>
    <row r="54" spans="1:7">
      <c r="A54" s="40">
        <v>3007</v>
      </c>
      <c r="B54" s="74" t="s">
        <v>39</v>
      </c>
      <c r="D54" s="42">
        <v>-24692</v>
      </c>
      <c r="F54" s="42">
        <v>27011</v>
      </c>
    </row>
    <row r="55" spans="1:7" s="43" customFormat="1">
      <c r="A55" s="40"/>
      <c r="B55" s="50" t="s">
        <v>40</v>
      </c>
      <c r="C55" s="35"/>
      <c r="D55" s="45">
        <f>+ROUND(SUM(D47:D54),0)</f>
        <v>-98193</v>
      </c>
      <c r="E55" s="35"/>
      <c r="F55" s="45">
        <f>+ROUND(SUM(F47:F54),0)</f>
        <v>-874809</v>
      </c>
      <c r="G55" s="35"/>
    </row>
    <row r="56" spans="1:7" s="43" customFormat="1">
      <c r="A56" s="40">
        <v>3008</v>
      </c>
      <c r="B56" s="74" t="s">
        <v>41</v>
      </c>
      <c r="C56" s="35"/>
      <c r="D56" s="42">
        <v>40992</v>
      </c>
      <c r="E56" s="35"/>
      <c r="F56" s="42">
        <v>28567</v>
      </c>
      <c r="G56" s="35"/>
    </row>
    <row r="57" spans="1:7">
      <c r="A57" s="40">
        <v>3009</v>
      </c>
      <c r="B57" s="74" t="s">
        <v>42</v>
      </c>
      <c r="D57" s="42">
        <v>-275850</v>
      </c>
      <c r="F57" s="42">
        <v>-1844</v>
      </c>
    </row>
    <row r="58" spans="1:7" s="43" customFormat="1">
      <c r="A58" s="40"/>
      <c r="B58" s="50" t="s">
        <v>43</v>
      </c>
      <c r="C58" s="35"/>
      <c r="D58" s="45">
        <f>+ROUND(SUM(D55:D57),0)-1</f>
        <v>-333052</v>
      </c>
      <c r="E58" s="35"/>
      <c r="F58" s="45">
        <f>+ROUND(SUM(F55:F57),0)</f>
        <v>-848086</v>
      </c>
      <c r="G58" s="35"/>
    </row>
    <row r="59" spans="1:7">
      <c r="A59" s="40">
        <v>3010</v>
      </c>
      <c r="B59" s="74" t="s">
        <v>44</v>
      </c>
      <c r="D59" s="42">
        <v>0</v>
      </c>
      <c r="F59" s="42">
        <v>0</v>
      </c>
    </row>
    <row r="60" spans="1:7" s="43" customFormat="1">
      <c r="A60" s="40"/>
      <c r="B60" s="50" t="s">
        <v>45</v>
      </c>
      <c r="C60" s="35"/>
      <c r="D60" s="86">
        <f>+ROUND(SUM(D58:D59),0)</f>
        <v>-333052</v>
      </c>
      <c r="E60" s="35"/>
      <c r="F60" s="48">
        <f>+ROUND(SUM(F58:F59),0)</f>
        <v>-848086</v>
      </c>
      <c r="G60" s="35"/>
    </row>
    <row r="61" spans="1:7" s="43" customFormat="1">
      <c r="A61" s="40"/>
    </row>
    <row r="62" spans="1:7" s="43" customFormat="1">
      <c r="A62" s="40"/>
      <c r="B62" s="78"/>
      <c r="C62" s="78"/>
      <c r="D62" s="89"/>
      <c r="E62" s="78"/>
      <c r="F62" s="89"/>
      <c r="G62" s="78"/>
    </row>
    <row r="63" spans="1:7">
      <c r="A63" s="40"/>
      <c r="B63" s="78"/>
      <c r="C63" s="78"/>
      <c r="D63" s="89"/>
      <c r="E63" s="78"/>
      <c r="F63" s="89"/>
      <c r="G63" s="77"/>
    </row>
    <row r="64" spans="1:7">
      <c r="A64" s="40"/>
      <c r="F64" s="80"/>
    </row>
    <row r="65" spans="1:7">
      <c r="A65" s="40"/>
      <c r="B65" s="88"/>
      <c r="C65" s="49"/>
      <c r="D65" s="79"/>
      <c r="E65" s="49"/>
      <c r="F65" s="79"/>
      <c r="G65" s="49"/>
    </row>
    <row r="66" spans="1:7">
      <c r="A66" s="40"/>
      <c r="D66" s="42"/>
      <c r="F66" s="42"/>
    </row>
    <row r="67" spans="1:7">
      <c r="A67" s="40"/>
      <c r="B67" s="90"/>
    </row>
    <row r="68" spans="1:7">
      <c r="A68" s="40"/>
      <c r="D68" s="42"/>
      <c r="F68" s="42"/>
    </row>
    <row r="69" spans="1:7">
      <c r="A69" s="40"/>
      <c r="D69" s="42"/>
      <c r="F69" s="42"/>
    </row>
    <row r="70" spans="1:7">
      <c r="A70" s="40"/>
      <c r="D70" s="42"/>
      <c r="F70" s="42"/>
    </row>
    <row r="71" spans="1:7">
      <c r="A71" s="40"/>
      <c r="D71" s="42"/>
      <c r="F71" s="42"/>
    </row>
    <row r="72" spans="1:7">
      <c r="A72" s="40"/>
      <c r="D72" s="42"/>
      <c r="F72" s="42"/>
    </row>
    <row r="73" spans="1:7">
      <c r="A73" s="40"/>
      <c r="D73" s="42"/>
      <c r="F73" s="42"/>
    </row>
    <row r="74" spans="1:7">
      <c r="A74" s="40"/>
      <c r="D74" s="42"/>
      <c r="F74" s="42"/>
    </row>
    <row r="75" spans="1:7">
      <c r="D75" s="42"/>
      <c r="F75" s="42"/>
    </row>
    <row r="76" spans="1:7">
      <c r="D76" s="42"/>
      <c r="F76" s="42"/>
    </row>
    <row r="77" spans="1:7">
      <c r="D77" s="42"/>
      <c r="F77" s="42"/>
    </row>
    <row r="80" spans="1:7">
      <c r="B80" s="43"/>
      <c r="D80" s="43"/>
      <c r="F80" s="43"/>
    </row>
    <row r="81" spans="2:6">
      <c r="B81" s="43"/>
      <c r="D81" s="43"/>
      <c r="F81" s="43"/>
    </row>
    <row r="82" spans="2:6">
      <c r="D82" s="75"/>
      <c r="F82" s="75"/>
    </row>
  </sheetData>
  <printOptions horizontalCentered="1" verticalCentered="1"/>
  <pageMargins left="0.74803149606299213" right="0.74803149606299213" top="1.0629921259842521" bottom="0.98425196850393704" header="0.51181102362204722" footer="0.51181102362204722"/>
  <pageSetup paperSize="9" fitToHeight="2" orientation="landscape" r:id="rId1"/>
  <headerFooter alignWithMargins="0">
    <oddHeader>&amp;C&amp;"Calibri,Regular"&amp;14Transoil Group Albania sha31 December 2012</oddHeader>
  </headerFooter>
  <rowBreaks count="1" manualBreakCount="1">
    <brk id="4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40"/>
  <sheetViews>
    <sheetView topLeftCell="B19" zoomScaleSheetLayoutView="85" workbookViewId="0">
      <selection activeCell="B64" sqref="B64"/>
    </sheetView>
  </sheetViews>
  <sheetFormatPr defaultColWidth="9.140625" defaultRowHeight="12.75" outlineLevelCol="1"/>
  <cols>
    <col min="1" max="1" width="9.140625" style="26"/>
    <col min="2" max="2" width="64.85546875" style="26" customWidth="1"/>
    <col min="3" max="3" width="11.28515625" style="61" customWidth="1"/>
    <col min="4" max="4" width="7.140625" style="26" hidden="1" customWidth="1" outlineLevel="1"/>
    <col min="5" max="5" width="9.7109375" style="26" hidden="1" customWidth="1" outlineLevel="1"/>
    <col min="6" max="6" width="10.42578125" style="26" hidden="1" customWidth="1" outlineLevel="1"/>
    <col min="7" max="7" width="15" style="26" hidden="1" customWidth="1" outlineLevel="1"/>
    <col min="8" max="8" width="20.7109375" style="26" hidden="1" customWidth="1" outlineLevel="1"/>
    <col min="9" max="11" width="2" style="26" hidden="1" customWidth="1" outlineLevel="1"/>
    <col min="12" max="13" width="3" style="26" hidden="1" customWidth="1" outlineLevel="1"/>
    <col min="14" max="14" width="13.5703125" style="61" customWidth="1" collapsed="1"/>
    <col min="15" max="16384" width="9.140625" style="26"/>
  </cols>
  <sheetData>
    <row r="1" spans="1:14">
      <c r="B1" s="27" t="str">
        <f>'Pasqyra e Ndryshimit te Kapital'!A1</f>
        <v>Transoil Group Sha</v>
      </c>
      <c r="C1" s="52"/>
      <c r="D1" s="27"/>
      <c r="E1" s="27"/>
      <c r="F1" s="27"/>
      <c r="G1" s="27"/>
      <c r="H1" s="27"/>
      <c r="I1" s="27"/>
      <c r="J1" s="27"/>
      <c r="K1" s="27"/>
      <c r="L1" s="27"/>
      <c r="M1" s="27"/>
      <c r="N1" s="52"/>
    </row>
    <row r="2" spans="1:14">
      <c r="B2" s="27" t="s">
        <v>50</v>
      </c>
      <c r="C2" s="52"/>
      <c r="D2" s="27"/>
      <c r="E2" s="27"/>
      <c r="F2" s="27"/>
      <c r="G2" s="27"/>
      <c r="H2" s="27"/>
      <c r="I2" s="27"/>
      <c r="J2" s="27"/>
      <c r="K2" s="27"/>
      <c r="L2" s="27"/>
      <c r="M2" s="27"/>
      <c r="N2" s="52"/>
    </row>
    <row r="3" spans="1:14">
      <c r="B3" s="28" t="s">
        <v>51</v>
      </c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3"/>
    </row>
    <row r="4" spans="1:14" ht="25.5">
      <c r="B4" s="28"/>
      <c r="C4" s="53" t="s">
        <v>52</v>
      </c>
      <c r="D4" s="54">
        <v>1</v>
      </c>
      <c r="E4" s="54">
        <v>2</v>
      </c>
      <c r="F4" s="54">
        <v>3</v>
      </c>
      <c r="G4" s="54">
        <v>5</v>
      </c>
      <c r="H4" s="54">
        <v>6</v>
      </c>
      <c r="I4" s="54">
        <v>7</v>
      </c>
      <c r="J4" s="54">
        <v>8</v>
      </c>
      <c r="K4" s="54">
        <v>9</v>
      </c>
      <c r="L4" s="54">
        <v>10</v>
      </c>
      <c r="M4" s="54">
        <v>11</v>
      </c>
      <c r="N4" s="53" t="s">
        <v>53</v>
      </c>
    </row>
    <row r="5" spans="1:14" ht="38.25">
      <c r="B5" s="29"/>
      <c r="C5" s="55">
        <v>42004</v>
      </c>
      <c r="D5" s="54" t="s">
        <v>4</v>
      </c>
      <c r="E5" s="54" t="s">
        <v>5</v>
      </c>
      <c r="F5" s="54" t="s">
        <v>6</v>
      </c>
      <c r="G5" s="54" t="s">
        <v>8</v>
      </c>
      <c r="H5" s="54" t="s">
        <v>9</v>
      </c>
      <c r="I5" s="54"/>
      <c r="J5" s="54"/>
      <c r="K5" s="54"/>
      <c r="L5" s="54"/>
      <c r="M5" s="54"/>
      <c r="N5" s="55">
        <f>C5</f>
        <v>42004</v>
      </c>
    </row>
    <row r="6" spans="1:14">
      <c r="B6" s="93" t="s">
        <v>62</v>
      </c>
      <c r="C6" s="53"/>
      <c r="D6" s="56"/>
      <c r="E6" s="56"/>
      <c r="F6" s="56"/>
      <c r="G6" s="56"/>
      <c r="H6" s="56"/>
      <c r="I6" s="56"/>
      <c r="J6" s="56"/>
      <c r="K6" s="56"/>
      <c r="L6" s="56"/>
      <c r="M6" s="56"/>
      <c r="N6" s="53">
        <f t="shared" ref="N6:N12" si="0">ROUND(+SUM(C6:M6),0)</f>
        <v>0</v>
      </c>
    </row>
    <row r="7" spans="1:14">
      <c r="A7" s="26">
        <v>1001</v>
      </c>
      <c r="B7" s="74" t="s">
        <v>63</v>
      </c>
      <c r="C7" s="34">
        <v>-333052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34">
        <f t="shared" si="0"/>
        <v>-333052</v>
      </c>
    </row>
    <row r="8" spans="1:14">
      <c r="A8" s="26">
        <v>1002</v>
      </c>
      <c r="B8" s="93" t="s">
        <v>64</v>
      </c>
      <c r="C8" s="34"/>
      <c r="D8" s="57"/>
      <c r="E8" s="57"/>
      <c r="F8" s="57"/>
      <c r="G8" s="57"/>
      <c r="H8" s="57"/>
      <c r="I8" s="57"/>
      <c r="J8" s="57"/>
      <c r="K8" s="57"/>
      <c r="L8" s="57"/>
      <c r="M8" s="57"/>
      <c r="N8" s="34">
        <f t="shared" si="0"/>
        <v>0</v>
      </c>
    </row>
    <row r="9" spans="1:14">
      <c r="A9" s="26">
        <v>1003</v>
      </c>
      <c r="B9" s="58" t="s">
        <v>65</v>
      </c>
      <c r="C9" s="34">
        <v>0</v>
      </c>
      <c r="D9" s="57">
        <v>41446</v>
      </c>
      <c r="E9" s="57"/>
      <c r="F9" s="57"/>
      <c r="G9" s="57"/>
      <c r="H9" s="57"/>
      <c r="I9" s="57"/>
      <c r="J9" s="57"/>
      <c r="K9" s="57"/>
      <c r="L9" s="57"/>
      <c r="M9" s="57"/>
      <c r="N9" s="34">
        <f t="shared" si="0"/>
        <v>41446</v>
      </c>
    </row>
    <row r="10" spans="1:14">
      <c r="A10" s="26">
        <v>1004</v>
      </c>
      <c r="B10" s="58" t="s">
        <v>66</v>
      </c>
      <c r="C10" s="34">
        <v>0</v>
      </c>
      <c r="D10" s="57"/>
      <c r="E10" s="57">
        <v>43811.707351004647</v>
      </c>
      <c r="F10" s="57"/>
      <c r="G10" s="57"/>
      <c r="H10" s="57"/>
      <c r="I10" s="57"/>
      <c r="J10" s="57"/>
      <c r="K10" s="57"/>
      <c r="L10" s="57"/>
      <c r="M10" s="57"/>
      <c r="N10" s="34">
        <f t="shared" si="0"/>
        <v>43812</v>
      </c>
    </row>
    <row r="11" spans="1:14">
      <c r="A11" s="26">
        <v>1005</v>
      </c>
      <c r="B11" s="58" t="s">
        <v>67</v>
      </c>
      <c r="C11" s="34">
        <v>0</v>
      </c>
      <c r="D11" s="57"/>
      <c r="E11" s="57"/>
      <c r="F11" s="57"/>
      <c r="G11" s="57">
        <v>0</v>
      </c>
      <c r="H11" s="57"/>
      <c r="I11" s="57"/>
      <c r="J11" s="57"/>
      <c r="K11" s="57"/>
      <c r="L11" s="57"/>
      <c r="M11" s="57"/>
      <c r="N11" s="34">
        <f t="shared" si="0"/>
        <v>0</v>
      </c>
    </row>
    <row r="12" spans="1:14" ht="13.5" thickBot="1">
      <c r="A12" s="26">
        <v>1006</v>
      </c>
      <c r="B12" s="58" t="s">
        <v>82</v>
      </c>
      <c r="C12" s="34">
        <v>0</v>
      </c>
      <c r="D12" s="57"/>
      <c r="E12" s="57"/>
      <c r="F12" s="57"/>
      <c r="G12" s="57"/>
      <c r="H12" s="34">
        <v>1336666.6799999997</v>
      </c>
      <c r="I12" s="57"/>
      <c r="J12" s="57"/>
      <c r="K12" s="57"/>
      <c r="L12" s="57"/>
      <c r="M12" s="57"/>
      <c r="N12" s="34">
        <f t="shared" si="0"/>
        <v>1336667</v>
      </c>
    </row>
    <row r="13" spans="1:14">
      <c r="A13" s="26">
        <v>1008</v>
      </c>
      <c r="B13" s="28" t="s">
        <v>68</v>
      </c>
      <c r="C13" s="59">
        <v>-292978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59">
        <f>ROUND(SUM(N7:N12),0)</f>
        <v>1088873</v>
      </c>
    </row>
    <row r="14" spans="1:14">
      <c r="A14" s="26">
        <v>1009</v>
      </c>
      <c r="B14" s="29" t="s">
        <v>83</v>
      </c>
      <c r="C14" s="34">
        <v>-138477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34">
        <f>ROUND(+SUM(C14:M14),0)</f>
        <v>-138477</v>
      </c>
    </row>
    <row r="15" spans="1:14">
      <c r="A15" s="26">
        <v>1010</v>
      </c>
      <c r="B15" s="29" t="s">
        <v>84</v>
      </c>
      <c r="C15" s="34">
        <v>-41394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34">
        <f>ROUND(+SUM(C15:M15),0)</f>
        <v>-41394</v>
      </c>
    </row>
    <row r="16" spans="1:14">
      <c r="A16" s="26">
        <v>1011</v>
      </c>
      <c r="B16" s="29" t="s">
        <v>85</v>
      </c>
      <c r="C16" s="72">
        <v>2893081</v>
      </c>
      <c r="D16" s="73"/>
      <c r="E16" s="73">
        <v>-43811.707351004647</v>
      </c>
      <c r="F16" s="73"/>
      <c r="G16" s="73">
        <f>-G11</f>
        <v>0</v>
      </c>
      <c r="H16" s="73"/>
      <c r="I16" s="73"/>
      <c r="J16" s="73"/>
      <c r="K16" s="73"/>
      <c r="L16" s="73"/>
      <c r="M16" s="73"/>
      <c r="N16" s="72">
        <f>ROUND(+SUM(C16:M16),0)</f>
        <v>2849269</v>
      </c>
    </row>
    <row r="17" spans="1:14" ht="13.5" thickBot="1">
      <c r="A17" s="26">
        <v>1012</v>
      </c>
      <c r="B17" s="29" t="s">
        <v>86</v>
      </c>
      <c r="C17" s="70">
        <v>-854387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>
        <f>ROUND(+SUM(C17:M17),0)</f>
        <v>-854387</v>
      </c>
    </row>
    <row r="18" spans="1:14">
      <c r="A18" s="26">
        <v>1013</v>
      </c>
      <c r="B18" s="28" t="s">
        <v>69</v>
      </c>
      <c r="C18" s="30">
        <f>SUM(C13:C17)</f>
        <v>1565845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0">
        <f>SUM(N13:N17)</f>
        <v>2903884</v>
      </c>
    </row>
    <row r="19" spans="1:14">
      <c r="A19" s="26">
        <v>1014</v>
      </c>
      <c r="B19" s="29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4">
      <c r="A20" s="26">
        <v>1015</v>
      </c>
      <c r="B20" s="28" t="s">
        <v>70</v>
      </c>
      <c r="C20" s="30">
        <f>C18</f>
        <v>1565845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0">
        <f>ROUND(SUM(N18:N19),0)</f>
        <v>2903884</v>
      </c>
    </row>
    <row r="21" spans="1:14">
      <c r="A21" s="26">
        <v>1016</v>
      </c>
      <c r="B21" s="28"/>
      <c r="C21" s="3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0"/>
    </row>
    <row r="22" spans="1:14">
      <c r="A22" s="26">
        <v>1017</v>
      </c>
      <c r="B22" s="28" t="s">
        <v>71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4">
      <c r="A23" s="26">
        <v>1018</v>
      </c>
      <c r="B23" s="29" t="s">
        <v>72</v>
      </c>
      <c r="C23" s="34">
        <v>-1528888</v>
      </c>
      <c r="D23" s="57">
        <v>-41446</v>
      </c>
      <c r="E23" s="57"/>
      <c r="F23" s="57"/>
      <c r="G23" s="57"/>
      <c r="H23" s="57"/>
      <c r="I23" s="57"/>
      <c r="J23" s="57"/>
      <c r="K23" s="57"/>
      <c r="L23" s="57"/>
      <c r="M23" s="57"/>
      <c r="N23" s="34">
        <f>ROUND(+SUM(C23:M23),0)</f>
        <v>-1570334</v>
      </c>
    </row>
    <row r="24" spans="1:14">
      <c r="A24" s="26">
        <v>1019</v>
      </c>
      <c r="B24" s="29" t="s">
        <v>73</v>
      </c>
      <c r="C24" s="34"/>
      <c r="D24" s="57"/>
      <c r="E24" s="57"/>
      <c r="F24" s="57"/>
      <c r="G24" s="57"/>
      <c r="H24" s="57">
        <f>-H12</f>
        <v>-1336666.6799999997</v>
      </c>
      <c r="I24" s="57"/>
      <c r="J24" s="57"/>
      <c r="K24" s="57"/>
      <c r="L24" s="57"/>
      <c r="M24" s="57"/>
      <c r="N24" s="34">
        <f>ROUND(+SUM(C24:M24),0)</f>
        <v>-1336667</v>
      </c>
    </row>
    <row r="25" spans="1:14" ht="13.5" thickBot="1">
      <c r="A25" s="26">
        <v>1020</v>
      </c>
      <c r="B25" s="28" t="s">
        <v>74</v>
      </c>
      <c r="C25" s="62">
        <f>SUM(C23:C23)</f>
        <v>-1528888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2">
        <f>ROUND(SUM(N23:N24),0)</f>
        <v>-2907001</v>
      </c>
    </row>
    <row r="26" spans="1:14">
      <c r="A26" s="26">
        <v>1021</v>
      </c>
      <c r="B26" s="29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14">
      <c r="A27" s="26">
        <v>1022</v>
      </c>
      <c r="B27" s="28" t="s">
        <v>75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4">
      <c r="A28" s="26">
        <v>1023</v>
      </c>
      <c r="B28" s="29" t="s">
        <v>58</v>
      </c>
      <c r="C28" s="34">
        <v>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34">
        <f>ROUND(+SUM(C28:M28),0)</f>
        <v>0</v>
      </c>
    </row>
    <row r="29" spans="1:14" ht="13.5" thickBot="1">
      <c r="A29" s="26">
        <v>1024</v>
      </c>
      <c r="B29" s="29" t="s">
        <v>76</v>
      </c>
      <c r="C29" s="34">
        <v>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34">
        <f>ROUND(+SUM(C29:M29),0)</f>
        <v>0</v>
      </c>
    </row>
    <row r="30" spans="1:14" ht="13.5" thickBot="1">
      <c r="A30" s="26">
        <v>1025</v>
      </c>
      <c r="B30" s="28" t="s">
        <v>77</v>
      </c>
      <c r="C30" s="64">
        <f>+SUM(C28:C29)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4">
        <f>+SUM(N28:N29)</f>
        <v>0</v>
      </c>
    </row>
    <row r="31" spans="1:14">
      <c r="A31" s="26">
        <v>1026</v>
      </c>
      <c r="B31" s="28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4">
      <c r="A32" s="26">
        <v>1027</v>
      </c>
      <c r="B32" s="29" t="s">
        <v>78</v>
      </c>
      <c r="C32" s="31">
        <v>-3117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1">
        <f>ROUND(SUM(N30+N25+N20),0)</f>
        <v>-3117</v>
      </c>
    </row>
    <row r="33" spans="1:14">
      <c r="A33" s="26">
        <v>1028</v>
      </c>
      <c r="B33" s="29" t="s">
        <v>79</v>
      </c>
      <c r="C33" s="61">
        <v>103157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61">
        <f>+SUM(C33:M33)</f>
        <v>103157</v>
      </c>
    </row>
    <row r="34" spans="1:14">
      <c r="A34" s="26">
        <v>1029</v>
      </c>
      <c r="B34" s="29" t="s">
        <v>80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1:14">
      <c r="A35" s="26">
        <v>1030</v>
      </c>
      <c r="B35" s="28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1:14" ht="13.5" thickBot="1">
      <c r="A36" s="26">
        <v>1031</v>
      </c>
      <c r="B36" s="28" t="s">
        <v>81</v>
      </c>
      <c r="C36" s="66">
        <f>C32+C33</f>
        <v>100040</v>
      </c>
      <c r="D36" s="67">
        <f t="shared" ref="D36:I36" si="1">+SUM(D7:D35)</f>
        <v>0</v>
      </c>
      <c r="E36" s="67">
        <f t="shared" si="1"/>
        <v>0</v>
      </c>
      <c r="F36" s="67">
        <f t="shared" si="1"/>
        <v>0</v>
      </c>
      <c r="G36" s="67">
        <f t="shared" si="1"/>
        <v>0</v>
      </c>
      <c r="H36" s="67">
        <f t="shared" si="1"/>
        <v>0</v>
      </c>
      <c r="I36" s="67">
        <f t="shared" si="1"/>
        <v>0</v>
      </c>
      <c r="J36" s="67">
        <f>+SUM(J7:J35)</f>
        <v>0</v>
      </c>
      <c r="K36" s="67">
        <f>+SUM(K7:K35)</f>
        <v>0</v>
      </c>
      <c r="L36" s="67"/>
      <c r="M36" s="67">
        <f>+SUM(M7:M35)</f>
        <v>0</v>
      </c>
      <c r="N36" s="66">
        <f>ROUND(SUM(N32+N33),0)</f>
        <v>100040</v>
      </c>
    </row>
    <row r="37" spans="1:14" ht="13.5" thickTop="1"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9" spans="1:14">
      <c r="C39" s="61">
        <f>'BK + PASH'!D18</f>
        <v>100040</v>
      </c>
      <c r="N39" s="61">
        <f>C39</f>
        <v>100040</v>
      </c>
    </row>
    <row r="40" spans="1:14">
      <c r="C40" s="61">
        <f>C36-C39</f>
        <v>0</v>
      </c>
      <c r="N40" s="61">
        <f>N36-N39</f>
        <v>0</v>
      </c>
    </row>
  </sheetData>
  <pageMargins left="0.74803149606299213" right="0.74803149606299213" top="0.98425196850393704" bottom="0.98425196850393704" header="0.51181102362204722" footer="0.51181102362204722"/>
  <pageSetup paperSize="9" scale="63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U18"/>
  <sheetViews>
    <sheetView zoomScaleSheetLayoutView="90" workbookViewId="0">
      <selection activeCell="C31" sqref="C31"/>
    </sheetView>
  </sheetViews>
  <sheetFormatPr defaultColWidth="9.140625" defaultRowHeight="12.75"/>
  <cols>
    <col min="1" max="1" width="30.85546875" style="1" customWidth="1"/>
    <col min="2" max="2" width="4.28515625" style="1" customWidth="1"/>
    <col min="3" max="3" width="15" style="1" customWidth="1"/>
    <col min="4" max="4" width="2" style="1" customWidth="1"/>
    <col min="5" max="5" width="18.85546875" style="1" customWidth="1"/>
    <col min="6" max="6" width="2.140625" style="1" customWidth="1"/>
    <col min="7" max="7" width="13.5703125" style="1" customWidth="1"/>
    <col min="8" max="16384" width="9.140625" style="1"/>
  </cols>
  <sheetData>
    <row r="1" spans="1:21">
      <c r="A1" s="27" t="s">
        <v>3</v>
      </c>
    </row>
    <row r="2" spans="1:21" ht="15.75">
      <c r="A2" s="2" t="s">
        <v>54</v>
      </c>
      <c r="B2" s="3"/>
      <c r="C2" s="4"/>
      <c r="D2" s="5"/>
      <c r="E2" s="4"/>
      <c r="F2" s="3"/>
      <c r="G2" s="3"/>
      <c r="H2" s="4"/>
      <c r="I2" s="6"/>
    </row>
    <row r="3" spans="1:21" ht="15">
      <c r="A3" s="7" t="s">
        <v>55</v>
      </c>
      <c r="B3" s="3"/>
      <c r="C3" s="4"/>
      <c r="D3" s="5"/>
      <c r="E3" s="4"/>
      <c r="F3" s="3"/>
      <c r="G3" s="3"/>
      <c r="H3" s="4"/>
      <c r="I3" s="6"/>
    </row>
    <row r="4" spans="1:21" ht="25.5">
      <c r="A4" s="5"/>
      <c r="B4" s="3"/>
      <c r="C4" s="8" t="s">
        <v>19</v>
      </c>
      <c r="D4" s="8"/>
      <c r="E4" s="8" t="s">
        <v>56</v>
      </c>
      <c r="F4" s="9"/>
      <c r="G4" s="8" t="s">
        <v>0</v>
      </c>
      <c r="H4" s="4"/>
      <c r="I4" s="6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>
      <c r="A5" s="5"/>
      <c r="B5" s="4"/>
      <c r="C5" s="11" t="s">
        <v>2</v>
      </c>
      <c r="D5" s="12"/>
      <c r="E5" s="11" t="s">
        <v>2</v>
      </c>
      <c r="F5" s="13"/>
      <c r="G5" s="11" t="s">
        <v>2</v>
      </c>
      <c r="H5" s="14"/>
      <c r="I5" s="1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>
      <c r="A6" s="5"/>
      <c r="B6" s="4"/>
      <c r="C6" s="4"/>
      <c r="D6" s="15"/>
      <c r="E6" s="4"/>
      <c r="F6" s="3"/>
      <c r="G6" s="3"/>
      <c r="H6" s="3"/>
      <c r="I6" s="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3.5" thickBot="1">
      <c r="A7" s="97" t="s">
        <v>57</v>
      </c>
      <c r="B7" s="16"/>
      <c r="C7" s="95">
        <v>10000</v>
      </c>
      <c r="D7" s="17"/>
      <c r="E7" s="95">
        <v>-759625</v>
      </c>
      <c r="F7" s="18"/>
      <c r="G7" s="95">
        <v>-749625</v>
      </c>
      <c r="H7" s="22"/>
      <c r="I7" s="2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3.5" thickTop="1">
      <c r="C8" s="23"/>
      <c r="D8" s="24"/>
      <c r="E8" s="23"/>
      <c r="F8" s="25"/>
      <c r="G8" s="23"/>
      <c r="H8" s="23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>
      <c r="A9" s="5" t="s">
        <v>58</v>
      </c>
      <c r="B9" s="16"/>
      <c r="C9" s="17">
        <v>0</v>
      </c>
      <c r="D9" s="20"/>
      <c r="E9" s="17">
        <v>0</v>
      </c>
      <c r="F9" s="18"/>
      <c r="G9" s="19">
        <f>SUM(C9:E9)</f>
        <v>0</v>
      </c>
      <c r="H9" s="15"/>
      <c r="I9" s="1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>
      <c r="A10" s="5" t="s">
        <v>59</v>
      </c>
      <c r="B10" s="16"/>
      <c r="C10" s="17">
        <v>0</v>
      </c>
      <c r="D10" s="17"/>
      <c r="E10" s="21">
        <f>'BK + PASH'!F60</f>
        <v>-848086</v>
      </c>
      <c r="F10" s="18"/>
      <c r="G10" s="19">
        <f>SUM(C10:E10)</f>
        <v>-848086</v>
      </c>
      <c r="H10" s="15"/>
      <c r="I10" s="15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2" spans="1:21" ht="13.5" thickBot="1">
      <c r="A12" s="97" t="s">
        <v>60</v>
      </c>
      <c r="B12" s="16"/>
      <c r="C12" s="95">
        <f>SUM(C7:C11)</f>
        <v>10000</v>
      </c>
      <c r="D12" s="17"/>
      <c r="E12" s="95">
        <f>SUM(E7:E11)</f>
        <v>-1607711</v>
      </c>
      <c r="F12" s="18"/>
      <c r="G12" s="95">
        <f>SUM(G7:G11)</f>
        <v>-1597711</v>
      </c>
      <c r="H12" s="22"/>
      <c r="I12" s="22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13.5" thickTop="1">
      <c r="A13" s="15"/>
      <c r="B13" s="16"/>
      <c r="C13" s="82"/>
      <c r="D13" s="17"/>
      <c r="E13" s="82"/>
      <c r="F13" s="18"/>
      <c r="G13" s="82"/>
      <c r="H13" s="22"/>
      <c r="I13" s="22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>
      <c r="A14" s="5" t="s">
        <v>58</v>
      </c>
      <c r="B14" s="16"/>
      <c r="C14" s="17">
        <v>0</v>
      </c>
      <c r="D14" s="20"/>
      <c r="E14" s="17">
        <v>0</v>
      </c>
      <c r="F14" s="18"/>
      <c r="G14" s="19">
        <f>SUM(C14:E14)</f>
        <v>0</v>
      </c>
      <c r="H14" s="15"/>
      <c r="I14" s="15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>
      <c r="A15" s="5" t="s">
        <v>59</v>
      </c>
      <c r="B15" s="16"/>
      <c r="C15" s="17">
        <v>0</v>
      </c>
      <c r="D15" s="17"/>
      <c r="E15" s="21">
        <f>'BK + PASH'!D60</f>
        <v>-333052</v>
      </c>
      <c r="F15" s="18"/>
      <c r="G15" s="19">
        <f>SUM(C15:E15)</f>
        <v>-333052</v>
      </c>
      <c r="H15" s="15"/>
      <c r="I15" s="15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7" spans="1:21" ht="13.5" thickBot="1">
      <c r="A17" s="97" t="s">
        <v>61</v>
      </c>
      <c r="B17" s="16"/>
      <c r="C17" s="95">
        <f>SUM(C11:C16)</f>
        <v>10000</v>
      </c>
      <c r="D17" s="17"/>
      <c r="E17" s="95">
        <f>SUM(E11:E16)</f>
        <v>-1940763</v>
      </c>
      <c r="F17" s="18"/>
      <c r="G17" s="96">
        <f>SUM(G11:G16)</f>
        <v>-1930763</v>
      </c>
      <c r="H17" s="22"/>
      <c r="I17" s="2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13.5" thickTop="1"/>
  </sheetData>
  <pageMargins left="0.75" right="0.75" top="1" bottom="1" header="0.5" footer="0.5"/>
  <pageSetup paperSize="9" scale="76" orientation="portrait" horizontalDpi="1200" verticalDpi="12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TOG FS --&gt;</vt:lpstr>
      <vt:lpstr>BK + PASH</vt:lpstr>
      <vt:lpstr>Pasqyra e Fluksit te Parave</vt:lpstr>
      <vt:lpstr>Pasqyra e Ndryshimit te Kapital</vt:lpstr>
      <vt:lpstr>'Pasqyra e Ndryshimit te Kapital'!_Toc419403714</vt:lpstr>
      <vt:lpstr>'BK + PASH'!Print_Area</vt:lpstr>
      <vt:lpstr>'Pasqyra e Fluksit te Parave'!Print_Area</vt:lpstr>
      <vt:lpstr>'Pasqyra e Ndryshimit te Kapital'!Print_Area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Din.Prengzi</dc:creator>
  <cp:lastModifiedBy>Klaudia Shima</cp:lastModifiedBy>
  <cp:lastPrinted>2015-05-12T13:53:16Z</cp:lastPrinted>
  <dcterms:created xsi:type="dcterms:W3CDTF">2013-04-10T06:42:21Z</dcterms:created>
  <dcterms:modified xsi:type="dcterms:W3CDTF">2015-06-16T12:34:19Z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