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-90" windowWidth="12975" windowHeight="12405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B17" i="1"/>
  <c r="C23" i="1" l="1"/>
  <c r="B23" i="1"/>
  <c r="B25" i="1" s="1"/>
  <c r="B27" i="1" l="1"/>
  <c r="B12" i="1"/>
  <c r="C12" i="1"/>
  <c r="C17" i="1"/>
  <c r="C25" i="1" s="1"/>
  <c r="M7" i="1"/>
  <c r="M21" i="1"/>
  <c r="N11" i="1"/>
  <c r="N24" i="1"/>
  <c r="M22" i="1"/>
  <c r="N18" i="1"/>
  <c r="M12" i="1"/>
  <c r="M27" i="1"/>
  <c r="N19" i="1"/>
  <c r="M10" i="1"/>
  <c r="N6" i="1"/>
  <c r="M17" i="1"/>
  <c r="N7" i="1"/>
  <c r="N21" i="1"/>
  <c r="M18" i="1"/>
  <c r="N15" i="1"/>
  <c r="M9" i="1"/>
  <c r="M23" i="1"/>
  <c r="N16" i="1"/>
  <c r="N10" i="1"/>
  <c r="M24" i="1"/>
  <c r="M20" i="1"/>
  <c r="N23" i="1"/>
  <c r="M13" i="1"/>
  <c r="N20" i="1"/>
  <c r="M6" i="1"/>
  <c r="M14" i="1"/>
  <c r="N25" i="1"/>
  <c r="N17" i="1"/>
  <c r="M15" i="1"/>
  <c r="N8" i="1"/>
  <c r="N26" i="1"/>
  <c r="M19" i="1"/>
  <c r="N12" i="1"/>
  <c r="N27" i="1"/>
  <c r="N13" i="1"/>
  <c r="M11" i="1"/>
  <c r="M25" i="1"/>
  <c r="N14" i="1"/>
  <c r="M8" i="1"/>
  <c r="M26" i="1"/>
  <c r="N22" i="1"/>
  <c r="M16" i="1"/>
  <c r="N9" i="1"/>
  <c r="C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<sst xmlns="http://schemas.openxmlformats.org/spreadsheetml/2006/main" count="28" uniqueCount="27">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</sst>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2" sqref="C32"/>
    </sheetView>
  </sheetViews>
  <sheetFormatPr defaultRowHeight="15" x14ac:dyDescent="0.25"/>
  <cols>
    <col min="1" max="1" width="72.28515625" customWidth="1"/>
    <col min="2" max="2" width="14" style="14" bestFit="1" customWidth="1"/>
    <col min="3" max="3" width="15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2" t="s">
        <v>24</v>
      </c>
      <c r="B2" s="15" t="s">
        <v>23</v>
      </c>
      <c r="C2" s="15" t="s">
        <v>23</v>
      </c>
    </row>
    <row r="3" spans="1:14" ht="15" customHeight="1" x14ac:dyDescent="0.25">
      <c r="A3" s="13"/>
      <c r="B3" s="15" t="s">
        <v>22</v>
      </c>
      <c r="C3" s="15" t="s">
        <v>21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6"/>
    </row>
    <row r="6" spans="1:14" x14ac:dyDescent="0.25">
      <c r="A6" s="6" t="s">
        <v>19</v>
      </c>
      <c r="B6" s="18">
        <v>32407703</v>
      </c>
      <c r="C6" s="16">
        <v>32568306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>
        <v>-5931900</v>
      </c>
      <c r="C11" s="16">
        <v>-10075758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0">
        <f>SUM(B13:B14)</f>
        <v>-4525509</v>
      </c>
      <c r="C12" s="20">
        <f>SUM(C13:C14)</f>
        <v>-3672142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-3877900</v>
      </c>
      <c r="C13" s="16">
        <v>-3178400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-647609</v>
      </c>
      <c r="C14" s="16">
        <v>-493742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1">
        <v>-149827</v>
      </c>
      <c r="C15" s="16">
        <v>-188423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1">
        <v>-14885396</v>
      </c>
      <c r="C16" s="16">
        <v>-12413739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f>SUM(B6:B12,B15:B16)</f>
        <v>6915071</v>
      </c>
      <c r="C17" s="22">
        <f>SUM(C6:C12,C15:C16)</f>
        <v>6218244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4">
        <v>-23238</v>
      </c>
      <c r="C20" s="16">
        <v>-23013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f>SUM(B20:B22)</f>
        <v>-23238</v>
      </c>
      <c r="C23" s="22">
        <f>SUM(C20:C22)</f>
        <v>-23013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5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6">
        <f>B23+B17</f>
        <v>6891833</v>
      </c>
      <c r="C25" s="26">
        <f>C23+C17</f>
        <v>6195231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8">
        <f>ROUND(B25*0.15,0)</f>
        <v>1033775</v>
      </c>
      <c r="C26" s="18">
        <f>ROUND(C25*0.15,0)</f>
        <v>929285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f>B25-B26</f>
        <v>5858058</v>
      </c>
      <c r="C27" s="27">
        <f>C25-C26</f>
        <v>5265946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2019-07-02T10:04:33Z</dcterms:modified>
</cp:coreProperties>
</file>